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1 неделя\"/>
    </mc:Choice>
  </mc:AlternateContent>
  <bookViews>
    <workbookView xWindow="0" yWindow="0" windowWidth="20460" windowHeight="7590" activeTab="1"/>
  </bookViews>
  <sheets>
    <sheet name="2 ступень  " sheetId="4" r:id="rId1"/>
    <sheet name=" 1 ступень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4" l="1"/>
  <c r="E31" i="4"/>
  <c r="G16" i="4"/>
  <c r="J16" i="4"/>
  <c r="I16" i="4"/>
  <c r="H16" i="4"/>
  <c r="E16" i="4"/>
  <c r="E9" i="4"/>
  <c r="H16" i="2"/>
  <c r="F31" i="4" l="1"/>
  <c r="F9" i="4" l="1"/>
  <c r="H31" i="4"/>
  <c r="G31" i="4"/>
  <c r="I24" i="4"/>
  <c r="H9" i="4"/>
  <c r="G9" i="4"/>
  <c r="I9" i="4" l="1"/>
  <c r="J9" i="4"/>
  <c r="J29" i="2" l="1"/>
  <c r="I29" i="2"/>
  <c r="H29" i="2"/>
  <c r="G29" i="2"/>
  <c r="F29" i="2"/>
  <c r="E29" i="2"/>
  <c r="J26" i="2"/>
  <c r="I26" i="2"/>
  <c r="H26" i="2"/>
  <c r="G26" i="2"/>
  <c r="F26" i="2"/>
  <c r="J24" i="4"/>
  <c r="H24" i="4"/>
  <c r="G24" i="4"/>
  <c r="F24" i="4"/>
  <c r="E24" i="4"/>
  <c r="E9" i="2" l="1"/>
  <c r="J9" i="2" l="1"/>
  <c r="I9" i="2"/>
  <c r="H9" i="2"/>
  <c r="G9" i="2"/>
  <c r="F9" i="2"/>
  <c r="J16" i="2" l="1"/>
  <c r="I16" i="2" l="1"/>
  <c r="G16" i="2"/>
  <c r="F16" i="2"/>
  <c r="F16" i="4"/>
</calcChain>
</file>

<file path=xl/sharedStrings.xml><?xml version="1.0" encoding="utf-8"?>
<sst xmlns="http://schemas.openxmlformats.org/spreadsheetml/2006/main" count="344" uniqueCount="125">
  <si>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</si>
  <si>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</si>
  <si>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</si>
  <si>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</si>
  <si>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</si>
  <si>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</si>
  <si>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</si>
  <si>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</si>
  <si>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</si>
  <si>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</si>
  <si>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</si>
  <si>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</si>
  <si>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</si>
  <si>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</si>
  <si>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</si>
  <si>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гарнир</t>
  </si>
  <si>
    <t>Отд./корп</t>
  </si>
  <si>
    <t>хлеб</t>
  </si>
  <si>
    <t>хлеб бел.</t>
  </si>
  <si>
    <t>№ рец.</t>
  </si>
  <si>
    <t>Выход, г</t>
  </si>
  <si>
    <t>ИТОГО:</t>
  </si>
  <si>
    <t>0,12</t>
  </si>
  <si>
    <t>2 бюдо</t>
  </si>
  <si>
    <t>60</t>
  </si>
  <si>
    <t>250</t>
  </si>
  <si>
    <t>90</t>
  </si>
  <si>
    <t>200</t>
  </si>
  <si>
    <t>100</t>
  </si>
  <si>
    <t>МБОУ "ОСОШ№3", 1 ступень</t>
  </si>
  <si>
    <t>Бутерброд с сыром</t>
  </si>
  <si>
    <t>МБОУ "ОСОШ№3"  2,3 ступень ОВЗ</t>
  </si>
  <si>
    <t xml:space="preserve">МБОУ "ОСОШ№3"  2,3 ступень </t>
  </si>
  <si>
    <t>Каша гречневая молочная</t>
  </si>
  <si>
    <t>7,94</t>
  </si>
  <si>
    <t>8,21</t>
  </si>
  <si>
    <t>35,13</t>
  </si>
  <si>
    <t>Кнели из куры с рисом</t>
  </si>
  <si>
    <t>16,43</t>
  </si>
  <si>
    <t>18,66</t>
  </si>
  <si>
    <t>7,6</t>
  </si>
  <si>
    <t>Чай с сахаром</t>
  </si>
  <si>
    <t>-</t>
  </si>
  <si>
    <t>12,04</t>
  </si>
  <si>
    <t>Огурцы свежие(нарезка)</t>
  </si>
  <si>
    <t>9,6</t>
  </si>
  <si>
    <t>1,68</t>
  </si>
  <si>
    <t>0,36</t>
  </si>
  <si>
    <t>Суп крестьянский</t>
  </si>
  <si>
    <t>140,59</t>
  </si>
  <si>
    <t>2,31</t>
  </si>
  <si>
    <t>7,74</t>
  </si>
  <si>
    <t>15,43</t>
  </si>
  <si>
    <t>Тефтели мясные</t>
  </si>
  <si>
    <t>280,07</t>
  </si>
  <si>
    <t>16,52</t>
  </si>
  <si>
    <t>18,77</t>
  </si>
  <si>
    <t>11,24</t>
  </si>
  <si>
    <t>48,64</t>
  </si>
  <si>
    <t>311,19</t>
  </si>
  <si>
    <t>18,36</t>
  </si>
  <si>
    <t>20,86</t>
  </si>
  <si>
    <t>12,49</t>
  </si>
  <si>
    <t>50</t>
  </si>
  <si>
    <t>4</t>
  </si>
  <si>
    <t>0,45</t>
  </si>
  <si>
    <t>205</t>
  </si>
  <si>
    <t>45</t>
  </si>
  <si>
    <t>5,00</t>
  </si>
  <si>
    <t>5,59</t>
  </si>
  <si>
    <t>9,01</t>
  </si>
  <si>
    <t>8,51</t>
  </si>
  <si>
    <t>112,47</t>
  </si>
  <si>
    <t>1,85</t>
  </si>
  <si>
    <t>6,19</t>
  </si>
  <si>
    <t>12,34</t>
  </si>
  <si>
    <t>18,26</t>
  </si>
  <si>
    <t>20,73</t>
  </si>
  <si>
    <t>0</t>
  </si>
  <si>
    <t>8,44</t>
  </si>
  <si>
    <t>4,80</t>
  </si>
  <si>
    <t>16</t>
  </si>
  <si>
    <t>2,78</t>
  </si>
  <si>
    <t>0,60</t>
  </si>
  <si>
    <t>МБОУ "ОСОШ№3", 1 ступень ОВЗ</t>
  </si>
  <si>
    <t>напиток</t>
  </si>
  <si>
    <t>Полдник</t>
  </si>
  <si>
    <t>Печенье сдобное</t>
  </si>
  <si>
    <t>243,41</t>
  </si>
  <si>
    <t>5,05</t>
  </si>
  <si>
    <t>9,65</t>
  </si>
  <si>
    <t>35,44</t>
  </si>
  <si>
    <t>Сок фруктовый</t>
  </si>
  <si>
    <t>62,18</t>
  </si>
  <si>
    <t>0,6</t>
  </si>
  <si>
    <t>9,09</t>
  </si>
  <si>
    <t>14,74</t>
  </si>
  <si>
    <t>5</t>
  </si>
  <si>
    <t>4,8</t>
  </si>
  <si>
    <t>113</t>
  </si>
  <si>
    <t>3,8</t>
  </si>
  <si>
    <t>24,85</t>
  </si>
  <si>
    <t>13,75</t>
  </si>
  <si>
    <t>12</t>
  </si>
  <si>
    <t>22,03</t>
  </si>
  <si>
    <t>18,90</t>
  </si>
  <si>
    <t>35,50</t>
  </si>
  <si>
    <t>18,50</t>
  </si>
  <si>
    <t>18,15</t>
  </si>
  <si>
    <t>27,42</t>
  </si>
  <si>
    <t>40,00</t>
  </si>
  <si>
    <t>19,90</t>
  </si>
  <si>
    <t>20,00</t>
  </si>
  <si>
    <t xml:space="preserve"> </t>
  </si>
  <si>
    <t>Каша ячневая молочная</t>
  </si>
  <si>
    <t>7,23</t>
  </si>
  <si>
    <t>6,67</t>
  </si>
  <si>
    <t>39,54</t>
  </si>
  <si>
    <t>200/5</t>
  </si>
  <si>
    <t>246,17</t>
  </si>
  <si>
    <t>14,31</t>
  </si>
  <si>
    <t>18,23</t>
  </si>
  <si>
    <t>113,0</t>
  </si>
  <si>
    <t>40,51</t>
  </si>
  <si>
    <t>45,61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</si>
</sst>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6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>
      <alignment horizontal="center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0" fontId="0" fillId="2" borderId="17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7" xfId="0" applyNumberFormat="1" applyFill="1" applyBorder="1" applyAlignment="1" applyProtection="1">
      <alignment horizontal="center" vertical="top"/>
      <protection locked="0"/>
    </xf>
    <xf numFmtId="0" fontId="0" fillId="2" borderId="3" xfId="0" applyFill="1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21" xfId="0" applyFill="1" applyBorder="1"/>
    <xf numFmtId="0" fontId="0" fillId="2" borderId="24" xfId="0" applyFill="1" applyBorder="1"/>
    <xf numFmtId="0" fontId="1" fillId="2" borderId="2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0" fillId="2" borderId="18" xfId="0" applyFill="1" applyBorder="1" applyAlignment="1">
      <alignment vertical="top"/>
    </xf>
    <xf numFmtId="0" fontId="0" fillId="2" borderId="19" xfId="0" applyFill="1" applyBorder="1" applyAlignment="1">
      <alignment vertical="top"/>
    </xf>
    <xf numFmtId="0" fontId="0" fillId="2" borderId="20" xfId="0" applyFill="1" applyBorder="1" applyAlignment="1">
      <alignment vertical="top"/>
    </xf>
    <xf numFmtId="0" fontId="1" fillId="2" borderId="14" xfId="0" applyFont="1" applyFill="1" applyBorder="1"/>
    <xf numFmtId="0" fontId="0" fillId="2" borderId="1" xfId="0" applyFill="1" applyBorder="1" applyAlignment="1">
      <alignment horizontal="center" vertical="center"/>
    </xf>
    <xf numFmtId="0" fontId="0" fillId="2" borderId="0" xfId="0" applyFill="1" applyBorder="1"/>
    <xf numFmtId="0" fontId="0" fillId="2" borderId="18" xfId="0" applyFill="1" applyBorder="1"/>
    <xf numFmtId="0" fontId="0" fillId="2" borderId="26" xfId="0" applyFill="1" applyBorder="1"/>
    <xf numFmtId="49" fontId="0" fillId="2" borderId="5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0" fontId="0" fillId="2" borderId="19" xfId="0" applyFill="1" applyBorder="1"/>
    <xf numFmtId="0" fontId="0" fillId="2" borderId="27" xfId="0" applyFill="1" applyBorder="1"/>
    <xf numFmtId="0" fontId="0" fillId="2" borderId="0" xfId="0" applyFill="1" applyBorder="1" applyAlignment="1">
      <alignment vertical="top"/>
    </xf>
    <xf numFmtId="0" fontId="0" fillId="2" borderId="14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9" xfId="0" applyFill="1" applyBorder="1" applyAlignment="1">
      <alignment horizontal="center" vertical="top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20" xfId="0" applyFill="1" applyBorder="1" applyAlignment="1">
      <alignment horizontal="center" vertical="top"/>
    </xf>
    <xf numFmtId="0" fontId="0" fillId="2" borderId="18" xfId="0" applyFill="1" applyBorder="1" applyAlignment="1">
      <alignment horizontal="left" vertical="top"/>
    </xf>
    <xf numFmtId="0" fontId="0" fillId="2" borderId="19" xfId="0" applyFill="1" applyBorder="1" applyAlignment="1">
      <alignment horizontal="left" vertical="top"/>
    </xf>
    <xf numFmtId="0" fontId="0" fillId="2" borderId="20" xfId="0" applyFill="1" applyBorder="1" applyAlignment="1">
      <alignment horizontal="left" vertical="top"/>
    </xf>
    <xf numFmtId="0" fontId="0" fillId="2" borderId="2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1"/>
  <sheetViews>
    <sheetView showRowColHeaders="0" zoomScaleNormal="100" workbookViewId="0">
      <selection activeCell="M25" sqref="M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5" t="s">
        <v>32</v>
      </c>
      <c r="C1" s="56"/>
      <c r="D1" s="57"/>
      <c r="E1" s="1" t="s">
        <v>16</v>
      </c>
      <c r="F1" s="2"/>
      <c r="G1" s="1"/>
      <c r="H1" s="1"/>
      <c r="I1" s="1" t="s">
        <v>1</v>
      </c>
      <c r="J1" s="3">
        <v>45670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58" t="s">
        <v>2</v>
      </c>
      <c r="B3" s="4" t="s">
        <v>3</v>
      </c>
      <c r="C3" s="5" t="s">
        <v>19</v>
      </c>
      <c r="D3" s="5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5" t="s">
        <v>8</v>
      </c>
      <c r="J3" s="7" t="s">
        <v>9</v>
      </c>
    </row>
    <row r="4" spans="1:13" x14ac:dyDescent="0.25">
      <c r="A4" s="59"/>
      <c r="B4" s="8" t="s">
        <v>10</v>
      </c>
      <c r="C4" s="9">
        <v>106</v>
      </c>
      <c r="D4" s="10" t="s">
        <v>114</v>
      </c>
      <c r="E4" s="11" t="s">
        <v>66</v>
      </c>
      <c r="F4" s="11" t="s">
        <v>109</v>
      </c>
      <c r="G4" s="12">
        <v>246.87</v>
      </c>
      <c r="H4" s="11" t="s">
        <v>115</v>
      </c>
      <c r="I4" s="11" t="s">
        <v>116</v>
      </c>
      <c r="J4" s="13" t="s">
        <v>117</v>
      </c>
    </row>
    <row r="5" spans="1:13" x14ac:dyDescent="0.25">
      <c r="A5" s="59"/>
      <c r="B5" s="14"/>
      <c r="C5" s="15">
        <v>188</v>
      </c>
      <c r="D5" s="16" t="s">
        <v>37</v>
      </c>
      <c r="E5" s="17" t="s">
        <v>28</v>
      </c>
      <c r="F5" s="17" t="s">
        <v>110</v>
      </c>
      <c r="G5" s="12">
        <v>293.31</v>
      </c>
      <c r="H5" s="17" t="s">
        <v>76</v>
      </c>
      <c r="I5" s="17" t="s">
        <v>77</v>
      </c>
      <c r="J5" s="18" t="s">
        <v>79</v>
      </c>
    </row>
    <row r="6" spans="1:13" x14ac:dyDescent="0.25">
      <c r="A6" s="59"/>
      <c r="B6" s="19" t="s">
        <v>11</v>
      </c>
      <c r="C6" s="15">
        <v>271</v>
      </c>
      <c r="D6" s="16" t="s">
        <v>41</v>
      </c>
      <c r="E6" s="20">
        <v>200</v>
      </c>
      <c r="F6" s="20" t="s">
        <v>68</v>
      </c>
      <c r="G6" s="12">
        <v>48.64</v>
      </c>
      <c r="H6" s="20" t="s">
        <v>22</v>
      </c>
      <c r="I6" s="20" t="s">
        <v>78</v>
      </c>
      <c r="J6" s="21" t="s">
        <v>43</v>
      </c>
      <c r="M6" s="54" t="s">
        <v>113</v>
      </c>
    </row>
    <row r="7" spans="1:13" x14ac:dyDescent="0.25">
      <c r="A7" s="59"/>
      <c r="B7" s="22" t="s">
        <v>17</v>
      </c>
      <c r="C7" s="15"/>
      <c r="D7" s="16"/>
      <c r="E7" s="20"/>
      <c r="F7" s="20"/>
      <c r="G7" s="12"/>
      <c r="H7" s="20"/>
      <c r="I7" s="20"/>
      <c r="J7" s="21"/>
    </row>
    <row r="8" spans="1:13" ht="15.75" thickBot="1" x14ac:dyDescent="0.3">
      <c r="A8" s="59"/>
      <c r="B8" s="1"/>
      <c r="C8" s="15">
        <v>342</v>
      </c>
      <c r="D8" s="16" t="s">
        <v>30</v>
      </c>
      <c r="E8" s="20" t="s">
        <v>67</v>
      </c>
      <c r="F8" s="20" t="s">
        <v>105</v>
      </c>
      <c r="G8" s="12">
        <v>137.47999999999999</v>
      </c>
      <c r="H8" s="20" t="s">
        <v>69</v>
      </c>
      <c r="I8" s="20" t="s">
        <v>70</v>
      </c>
      <c r="J8" s="21" t="s">
        <v>71</v>
      </c>
    </row>
    <row r="9" spans="1:13" ht="15.75" thickBot="1" x14ac:dyDescent="0.3">
      <c r="A9" s="23"/>
      <c r="B9" s="24" t="s">
        <v>21</v>
      </c>
      <c r="C9" s="25"/>
      <c r="D9" s="26"/>
      <c r="E9" s="27">
        <f>SUM(E4+E5+E6+E7+E8)</f>
        <v>550</v>
      </c>
      <c r="F9" s="27">
        <f>SUM(F4+F5+F6+F8)</f>
        <v>91.32</v>
      </c>
      <c r="G9" s="27">
        <f>SUM(G4:G8)</f>
        <v>726.30000000000007</v>
      </c>
      <c r="H9" s="27">
        <f>SUM(H4+H5+H6+H8)</f>
        <v>31.200000000000003</v>
      </c>
      <c r="I9" s="27">
        <f>I4+I5+I6+I8</f>
        <v>36.409999999999997</v>
      </c>
      <c r="J9" s="28">
        <f>J4+J5+J6+J8</f>
        <v>68.53</v>
      </c>
    </row>
    <row r="10" spans="1:13" x14ac:dyDescent="0.25">
      <c r="A10" s="58" t="s">
        <v>12</v>
      </c>
      <c r="B10" s="14" t="s">
        <v>13</v>
      </c>
      <c r="C10" s="29"/>
      <c r="D10" s="30" t="s">
        <v>44</v>
      </c>
      <c r="E10" s="31" t="s">
        <v>28</v>
      </c>
      <c r="F10" s="31" t="s">
        <v>121</v>
      </c>
      <c r="G10" s="31" t="s">
        <v>81</v>
      </c>
      <c r="H10" s="31" t="s">
        <v>82</v>
      </c>
      <c r="I10" s="31" t="s">
        <v>78</v>
      </c>
      <c r="J10" s="32" t="s">
        <v>83</v>
      </c>
    </row>
    <row r="11" spans="1:13" x14ac:dyDescent="0.25">
      <c r="A11" s="59"/>
      <c r="B11" s="19" t="s">
        <v>14</v>
      </c>
      <c r="C11" s="15">
        <v>43</v>
      </c>
      <c r="D11" s="16" t="s">
        <v>48</v>
      </c>
      <c r="E11" s="20" t="s">
        <v>25</v>
      </c>
      <c r="F11" s="20" t="s">
        <v>111</v>
      </c>
      <c r="G11" s="20" t="s">
        <v>49</v>
      </c>
      <c r="H11" s="20" t="s">
        <v>50</v>
      </c>
      <c r="I11" s="20" t="s">
        <v>51</v>
      </c>
      <c r="J11" s="21" t="s">
        <v>52</v>
      </c>
    </row>
    <row r="12" spans="1:13" x14ac:dyDescent="0.25">
      <c r="A12" s="59"/>
      <c r="B12" s="19" t="s">
        <v>15</v>
      </c>
      <c r="C12" s="15">
        <v>95</v>
      </c>
      <c r="D12" s="16" t="s">
        <v>33</v>
      </c>
      <c r="E12" s="20" t="s">
        <v>66</v>
      </c>
      <c r="F12" s="20" t="s">
        <v>112</v>
      </c>
      <c r="G12" s="20" t="s">
        <v>119</v>
      </c>
      <c r="H12" s="20" t="s">
        <v>34</v>
      </c>
      <c r="I12" s="20" t="s">
        <v>35</v>
      </c>
      <c r="J12" s="21" t="s">
        <v>36</v>
      </c>
    </row>
    <row r="13" spans="1:13" x14ac:dyDescent="0.25">
      <c r="A13" s="59"/>
      <c r="B13" s="19" t="s">
        <v>23</v>
      </c>
      <c r="C13" s="15">
        <v>181</v>
      </c>
      <c r="D13" s="16" t="s">
        <v>53</v>
      </c>
      <c r="E13" s="20" t="s">
        <v>28</v>
      </c>
      <c r="F13" s="20" t="s">
        <v>124</v>
      </c>
      <c r="G13" s="20" t="s">
        <v>59</v>
      </c>
      <c r="H13" s="20" t="s">
        <v>60</v>
      </c>
      <c r="I13" s="20" t="s">
        <v>61</v>
      </c>
      <c r="J13" s="21" t="s">
        <v>62</v>
      </c>
    </row>
    <row r="14" spans="1:13" x14ac:dyDescent="0.25">
      <c r="A14" s="59"/>
      <c r="B14" s="19" t="s">
        <v>11</v>
      </c>
      <c r="C14" s="15">
        <v>271</v>
      </c>
      <c r="D14" s="16" t="s">
        <v>41</v>
      </c>
      <c r="E14" s="17" t="s">
        <v>27</v>
      </c>
      <c r="F14" s="17" t="s">
        <v>68</v>
      </c>
      <c r="G14" s="17" t="s">
        <v>58</v>
      </c>
      <c r="H14" s="17" t="s">
        <v>22</v>
      </c>
      <c r="I14" s="17"/>
      <c r="J14" s="18" t="s">
        <v>43</v>
      </c>
    </row>
    <row r="15" spans="1:13" ht="15.75" thickBot="1" x14ac:dyDescent="0.3">
      <c r="A15" s="60"/>
      <c r="B15" s="22" t="s">
        <v>18</v>
      </c>
      <c r="C15" s="33"/>
      <c r="D15" s="16"/>
      <c r="E15" s="20" t="s">
        <v>63</v>
      </c>
      <c r="F15" s="20" t="s">
        <v>80</v>
      </c>
      <c r="G15" s="20" t="s">
        <v>122</v>
      </c>
      <c r="H15" s="20" t="s">
        <v>100</v>
      </c>
      <c r="I15" s="20" t="s">
        <v>65</v>
      </c>
      <c r="J15" s="21" t="s">
        <v>101</v>
      </c>
    </row>
    <row r="16" spans="1:13" ht="15.75" thickBot="1" x14ac:dyDescent="0.3">
      <c r="A16" s="1"/>
      <c r="B16" s="34" t="s">
        <v>21</v>
      </c>
      <c r="C16" s="25"/>
      <c r="D16" s="26"/>
      <c r="E16" s="27">
        <f>SUM(E10+E11+E12+E13+E14+E15)</f>
        <v>905</v>
      </c>
      <c r="F16" s="27">
        <f>F10+F11+F12+F13+F14+F15</f>
        <v>113.53999999999999</v>
      </c>
      <c r="G16" s="27">
        <f>SUM(G10+G11+G12+G13+G14+G15)</f>
        <v>875.59</v>
      </c>
      <c r="H16" s="27">
        <f>SUM(H10+H11+H12+H13+H14+H15)</f>
        <v>35.31</v>
      </c>
      <c r="I16" s="27">
        <f>SUM(I10+I11+I12+I13+I14+I15)</f>
        <v>37.260000000000005</v>
      </c>
      <c r="J16" s="27">
        <f>SUM(J10+J11+J12+J13+J14+J15)</f>
        <v>100.53999999999999</v>
      </c>
    </row>
    <row r="17" spans="1:10" x14ac:dyDescent="0.25">
      <c r="A17" s="1" t="s">
        <v>0</v>
      </c>
      <c r="B17" s="55" t="s">
        <v>31</v>
      </c>
      <c r="C17" s="56"/>
      <c r="D17" s="57"/>
      <c r="E17" s="1" t="s">
        <v>16</v>
      </c>
      <c r="F17" s="2"/>
      <c r="G17" s="1"/>
      <c r="H17" s="1"/>
      <c r="I17" s="1" t="s">
        <v>1</v>
      </c>
      <c r="J17" s="3"/>
    </row>
    <row r="18" spans="1:10" ht="15.75" thickBo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5.75" thickBot="1" x14ac:dyDescent="0.3">
      <c r="A19" s="35" t="s">
        <v>2</v>
      </c>
      <c r="B19" s="4" t="s">
        <v>3</v>
      </c>
      <c r="C19" s="5" t="s">
        <v>19</v>
      </c>
      <c r="D19" s="5" t="s">
        <v>4</v>
      </c>
      <c r="E19" s="6" t="s">
        <v>20</v>
      </c>
      <c r="F19" s="6" t="s">
        <v>5</v>
      </c>
      <c r="G19" s="6" t="s">
        <v>6</v>
      </c>
      <c r="H19" s="6" t="s">
        <v>7</v>
      </c>
      <c r="I19" s="5" t="s">
        <v>8</v>
      </c>
      <c r="J19" s="7" t="s">
        <v>9</v>
      </c>
    </row>
    <row r="20" spans="1:10" x14ac:dyDescent="0.25">
      <c r="A20" s="36"/>
      <c r="B20" s="8" t="s">
        <v>10</v>
      </c>
      <c r="C20" s="9">
        <v>106</v>
      </c>
      <c r="D20" s="10" t="s">
        <v>114</v>
      </c>
      <c r="E20" s="11" t="s">
        <v>66</v>
      </c>
      <c r="F20" s="11" t="s">
        <v>109</v>
      </c>
      <c r="G20" s="12">
        <v>246.87</v>
      </c>
      <c r="H20" s="11" t="s">
        <v>115</v>
      </c>
      <c r="I20" s="11" t="s">
        <v>116</v>
      </c>
      <c r="J20" s="13" t="s">
        <v>117</v>
      </c>
    </row>
    <row r="21" spans="1:10" x14ac:dyDescent="0.25">
      <c r="A21" s="36"/>
      <c r="B21" s="19" t="s">
        <v>11</v>
      </c>
      <c r="C21" s="15">
        <v>271</v>
      </c>
      <c r="D21" s="16" t="s">
        <v>41</v>
      </c>
      <c r="E21" s="20">
        <v>200</v>
      </c>
      <c r="F21" s="20" t="s">
        <v>68</v>
      </c>
      <c r="G21" s="12">
        <v>48.64</v>
      </c>
      <c r="H21" s="20" t="s">
        <v>22</v>
      </c>
      <c r="I21" s="20" t="s">
        <v>78</v>
      </c>
      <c r="J21" s="21" t="s">
        <v>43</v>
      </c>
    </row>
    <row r="22" spans="1:10" x14ac:dyDescent="0.25">
      <c r="A22" s="36"/>
      <c r="B22" s="22" t="s">
        <v>17</v>
      </c>
      <c r="C22" s="15"/>
      <c r="D22" s="16" t="s">
        <v>37</v>
      </c>
      <c r="E22" s="20" t="s">
        <v>28</v>
      </c>
      <c r="F22" s="20" t="s">
        <v>110</v>
      </c>
      <c r="G22" s="12">
        <v>293.31</v>
      </c>
      <c r="H22" s="20" t="s">
        <v>76</v>
      </c>
      <c r="I22" s="20" t="s">
        <v>77</v>
      </c>
      <c r="J22" s="21" t="s">
        <v>79</v>
      </c>
    </row>
    <row r="23" spans="1:10" ht="15.75" thickBot="1" x14ac:dyDescent="0.3">
      <c r="A23" s="36"/>
      <c r="B23" s="1"/>
      <c r="C23" s="15">
        <v>342</v>
      </c>
      <c r="D23" s="16" t="s">
        <v>30</v>
      </c>
      <c r="E23" s="20" t="s">
        <v>67</v>
      </c>
      <c r="F23" s="20" t="s">
        <v>105</v>
      </c>
      <c r="G23" s="12">
        <v>137.47999999999999</v>
      </c>
      <c r="H23" s="20" t="s">
        <v>69</v>
      </c>
      <c r="I23" s="20" t="s">
        <v>70</v>
      </c>
      <c r="J23" s="21" t="s">
        <v>71</v>
      </c>
    </row>
    <row r="24" spans="1:10" ht="15.75" thickBot="1" x14ac:dyDescent="0.3">
      <c r="A24" s="37"/>
      <c r="B24" s="38" t="s">
        <v>21</v>
      </c>
      <c r="C24" s="25"/>
      <c r="D24" s="26"/>
      <c r="E24" s="27">
        <f>E20+E21+E22+E23</f>
        <v>550</v>
      </c>
      <c r="F24" s="27">
        <f t="shared" ref="F24:J24" si="0">F20+F21+F22+F23</f>
        <v>91.32</v>
      </c>
      <c r="G24" s="27">
        <f t="shared" si="0"/>
        <v>726.3</v>
      </c>
      <c r="H24" s="27">
        <f t="shared" si="0"/>
        <v>31.200000000000003</v>
      </c>
      <c r="I24" s="27">
        <f>SUM(I20+I21+I22+I23)</f>
        <v>36.409999999999997</v>
      </c>
      <c r="J24" s="27">
        <f t="shared" si="0"/>
        <v>68.53</v>
      </c>
    </row>
    <row r="25" spans="1:10" x14ac:dyDescent="0.25">
      <c r="A25" s="61" t="s">
        <v>12</v>
      </c>
      <c r="B25" s="14" t="s">
        <v>13</v>
      </c>
      <c r="C25" s="29"/>
      <c r="D25" s="30" t="s">
        <v>44</v>
      </c>
      <c r="E25" s="31" t="s">
        <v>28</v>
      </c>
      <c r="F25" s="31" t="s">
        <v>121</v>
      </c>
      <c r="G25" s="31" t="s">
        <v>81</v>
      </c>
      <c r="H25" s="31" t="s">
        <v>82</v>
      </c>
      <c r="I25" s="31" t="s">
        <v>78</v>
      </c>
      <c r="J25" s="32" t="s">
        <v>83</v>
      </c>
    </row>
    <row r="26" spans="1:10" x14ac:dyDescent="0.25">
      <c r="A26" s="62"/>
      <c r="B26" s="19" t="s">
        <v>14</v>
      </c>
      <c r="C26" s="15">
        <v>43</v>
      </c>
      <c r="D26" s="16" t="s">
        <v>48</v>
      </c>
      <c r="E26" s="20" t="s">
        <v>25</v>
      </c>
      <c r="F26" s="20" t="s">
        <v>111</v>
      </c>
      <c r="G26" s="20" t="s">
        <v>49</v>
      </c>
      <c r="H26" s="20" t="s">
        <v>50</v>
      </c>
      <c r="I26" s="20" t="s">
        <v>51</v>
      </c>
      <c r="J26" s="21" t="s">
        <v>52</v>
      </c>
    </row>
    <row r="27" spans="1:10" x14ac:dyDescent="0.25">
      <c r="A27" s="62"/>
      <c r="B27" s="19" t="s">
        <v>15</v>
      </c>
      <c r="C27" s="15">
        <v>95</v>
      </c>
      <c r="D27" s="16" t="s">
        <v>33</v>
      </c>
      <c r="E27" s="20" t="s">
        <v>66</v>
      </c>
      <c r="F27" s="20" t="s">
        <v>112</v>
      </c>
      <c r="G27" s="20" t="s">
        <v>119</v>
      </c>
      <c r="H27" s="20" t="s">
        <v>34</v>
      </c>
      <c r="I27" s="20" t="s">
        <v>35</v>
      </c>
      <c r="J27" s="21" t="s">
        <v>36</v>
      </c>
    </row>
    <row r="28" spans="1:10" x14ac:dyDescent="0.25">
      <c r="A28" s="62"/>
      <c r="B28" s="19" t="s">
        <v>23</v>
      </c>
      <c r="C28" s="15">
        <v>181</v>
      </c>
      <c r="D28" s="16" t="s">
        <v>53</v>
      </c>
      <c r="E28" s="20" t="s">
        <v>28</v>
      </c>
      <c r="F28" s="20" t="s">
        <v>124</v>
      </c>
      <c r="G28" s="20" t="s">
        <v>59</v>
      </c>
      <c r="H28" s="20" t="s">
        <v>60</v>
      </c>
      <c r="I28" s="20" t="s">
        <v>61</v>
      </c>
      <c r="J28" s="21" t="s">
        <v>62</v>
      </c>
    </row>
    <row r="29" spans="1:10" x14ac:dyDescent="0.25">
      <c r="A29" s="62"/>
      <c r="B29" s="19" t="s">
        <v>11</v>
      </c>
      <c r="C29" s="15">
        <v>271</v>
      </c>
      <c r="D29" s="16" t="s">
        <v>41</v>
      </c>
      <c r="E29" s="17" t="s">
        <v>27</v>
      </c>
      <c r="F29" s="17" t="s">
        <v>68</v>
      </c>
      <c r="G29" s="17" t="s">
        <v>58</v>
      </c>
      <c r="H29" s="17" t="s">
        <v>22</v>
      </c>
      <c r="I29" s="17" t="s">
        <v>42</v>
      </c>
      <c r="J29" s="18" t="s">
        <v>43</v>
      </c>
    </row>
    <row r="30" spans="1:10" ht="15.75" thickBot="1" x14ac:dyDescent="0.3">
      <c r="A30" s="62"/>
      <c r="B30" s="22" t="s">
        <v>18</v>
      </c>
      <c r="C30" s="33"/>
      <c r="D30" s="16"/>
      <c r="E30" s="20" t="s">
        <v>63</v>
      </c>
      <c r="F30" s="20" t="s">
        <v>80</v>
      </c>
      <c r="G30" s="20" t="s">
        <v>122</v>
      </c>
      <c r="H30" s="20" t="s">
        <v>64</v>
      </c>
      <c r="I30" s="20" t="s">
        <v>65</v>
      </c>
      <c r="J30" s="21" t="s">
        <v>101</v>
      </c>
    </row>
    <row r="31" spans="1:10" ht="15.75" thickBot="1" x14ac:dyDescent="0.3">
      <c r="A31" s="63"/>
      <c r="B31" s="34" t="s">
        <v>21</v>
      </c>
      <c r="C31" s="25"/>
      <c r="D31" s="26"/>
      <c r="E31" s="27">
        <f>SUM(E25+E26+E27+E28+E29+E30)</f>
        <v>905</v>
      </c>
      <c r="F31" s="27">
        <f>SUM(F25+F26+F27+F28+F29+F30)</f>
        <v>113.53999999999999</v>
      </c>
      <c r="G31" s="27">
        <f>SUM(G25+G26+G27+G28+G29+G30)</f>
        <v>875.59</v>
      </c>
      <c r="H31" s="27">
        <f>SUM(H25+H26+H27+H28+H29+H30)</f>
        <v>35.510000000000005</v>
      </c>
      <c r="I31" s="27">
        <v>37.26</v>
      </c>
      <c r="J31" s="27">
        <f>SUM(J25+J26+J27+J28+J29+J30)</f>
        <v>100.53999999999999</v>
      </c>
    </row>
  </sheetData>
  <mergeCells count="5">
    <mergeCell ref="B1:D1"/>
    <mergeCell ref="A3:A8"/>
    <mergeCell ref="A10:A15"/>
    <mergeCell ref="B17:D17"/>
    <mergeCell ref="A25:A3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topLeftCell="A10" zoomScaleNormal="100" workbookViewId="0">
      <selection activeCell="N28" sqref="N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5" t="s">
        <v>29</v>
      </c>
      <c r="C1" s="56"/>
      <c r="D1" s="57"/>
      <c r="E1" s="1" t="s">
        <v>16</v>
      </c>
      <c r="F1" s="2"/>
      <c r="G1" s="1"/>
      <c r="H1" s="1"/>
      <c r="I1" s="1" t="s">
        <v>1</v>
      </c>
      <c r="J1" s="3">
        <v>45670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8" t="s">
        <v>2</v>
      </c>
      <c r="B3" s="4" t="s">
        <v>3</v>
      </c>
      <c r="C3" s="5" t="s">
        <v>19</v>
      </c>
      <c r="D3" s="5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5" t="s">
        <v>8</v>
      </c>
      <c r="J3" s="7" t="s">
        <v>9</v>
      </c>
    </row>
    <row r="4" spans="1:10" x14ac:dyDescent="0.25">
      <c r="A4" s="59"/>
      <c r="B4" s="8" t="s">
        <v>10</v>
      </c>
      <c r="C4" s="9">
        <v>106</v>
      </c>
      <c r="D4" s="10" t="s">
        <v>114</v>
      </c>
      <c r="E4" s="11" t="s">
        <v>66</v>
      </c>
      <c r="F4" s="11" t="s">
        <v>104</v>
      </c>
      <c r="G4" s="39">
        <v>246.87</v>
      </c>
      <c r="H4" s="11" t="s">
        <v>115</v>
      </c>
      <c r="I4" s="11" t="s">
        <v>116</v>
      </c>
      <c r="J4" s="13" t="s">
        <v>117</v>
      </c>
    </row>
    <row r="5" spans="1:10" x14ac:dyDescent="0.25">
      <c r="A5" s="59"/>
      <c r="B5" s="14"/>
      <c r="C5" s="15">
        <v>188</v>
      </c>
      <c r="D5" s="16" t="s">
        <v>37</v>
      </c>
      <c r="E5" s="17">
        <v>90</v>
      </c>
      <c r="F5" s="17" t="s">
        <v>106</v>
      </c>
      <c r="G5" s="39">
        <v>263.98</v>
      </c>
      <c r="H5" s="17" t="s">
        <v>38</v>
      </c>
      <c r="I5" s="17" t="s">
        <v>39</v>
      </c>
      <c r="J5" s="18" t="s">
        <v>40</v>
      </c>
    </row>
    <row r="6" spans="1:10" x14ac:dyDescent="0.25">
      <c r="A6" s="59"/>
      <c r="B6" s="19" t="s">
        <v>11</v>
      </c>
      <c r="C6" s="15">
        <v>271</v>
      </c>
      <c r="D6" s="16" t="s">
        <v>41</v>
      </c>
      <c r="E6" s="20">
        <v>200</v>
      </c>
      <c r="F6" s="20" t="s">
        <v>97</v>
      </c>
      <c r="G6" s="39">
        <v>48.64</v>
      </c>
      <c r="H6" s="20" t="s">
        <v>22</v>
      </c>
      <c r="I6" s="20"/>
      <c r="J6" s="21" t="s">
        <v>43</v>
      </c>
    </row>
    <row r="7" spans="1:10" x14ac:dyDescent="0.25">
      <c r="A7" s="59"/>
      <c r="B7" s="22" t="s">
        <v>17</v>
      </c>
      <c r="C7" s="15"/>
      <c r="D7" s="16"/>
      <c r="E7" s="20"/>
      <c r="F7" s="20"/>
      <c r="G7" s="39"/>
      <c r="H7" s="20"/>
      <c r="I7" s="20"/>
      <c r="J7" s="21"/>
    </row>
    <row r="8" spans="1:10" ht="15.75" thickBot="1" x14ac:dyDescent="0.3">
      <c r="A8" s="59"/>
      <c r="B8" s="40"/>
      <c r="C8" s="15">
        <v>342</v>
      </c>
      <c r="D8" s="16" t="s">
        <v>30</v>
      </c>
      <c r="E8" s="20" t="s">
        <v>67</v>
      </c>
      <c r="F8" s="20" t="s">
        <v>105</v>
      </c>
      <c r="G8" s="39">
        <v>137.47999999999999</v>
      </c>
      <c r="H8" s="20" t="s">
        <v>69</v>
      </c>
      <c r="I8" s="20" t="s">
        <v>70</v>
      </c>
      <c r="J8" s="21" t="s">
        <v>71</v>
      </c>
    </row>
    <row r="9" spans="1:10" ht="15.75" thickBot="1" x14ac:dyDescent="0.3">
      <c r="A9" s="60"/>
      <c r="B9" s="38" t="s">
        <v>21</v>
      </c>
      <c r="C9" s="25"/>
      <c r="D9" s="26"/>
      <c r="E9" s="27">
        <f>SUM(E4+E5+E6+E8)</f>
        <v>540</v>
      </c>
      <c r="F9" s="27">
        <f>SUM(F4+F5+F6+F8)</f>
        <v>81.430000000000007</v>
      </c>
      <c r="G9" s="27">
        <f>SUM(G4+G5+G6+G8)</f>
        <v>696.97</v>
      </c>
      <c r="H9" s="27">
        <f>SUM(H4+H5+H6+H8)</f>
        <v>29.37</v>
      </c>
      <c r="I9" s="27">
        <f>SUM(I4+I5+I8)</f>
        <v>34.339999999999996</v>
      </c>
      <c r="J9" s="28">
        <f>SUM(J4+J5+J6+J8)</f>
        <v>67.69</v>
      </c>
    </row>
    <row r="10" spans="1:10" x14ac:dyDescent="0.25">
      <c r="A10" s="58" t="s">
        <v>12</v>
      </c>
      <c r="B10" s="14" t="s">
        <v>13</v>
      </c>
      <c r="C10" s="29"/>
      <c r="D10" s="30" t="s">
        <v>44</v>
      </c>
      <c r="E10" s="31" t="s">
        <v>24</v>
      </c>
      <c r="F10" s="31" t="s">
        <v>120</v>
      </c>
      <c r="G10" s="31" t="s">
        <v>45</v>
      </c>
      <c r="H10" s="31" t="s">
        <v>46</v>
      </c>
      <c r="I10" s="31"/>
      <c r="J10" s="32" t="s">
        <v>47</v>
      </c>
    </row>
    <row r="11" spans="1:10" x14ac:dyDescent="0.25">
      <c r="A11" s="59"/>
      <c r="B11" s="19" t="s">
        <v>14</v>
      </c>
      <c r="C11" s="15">
        <v>43</v>
      </c>
      <c r="D11" s="16" t="s">
        <v>48</v>
      </c>
      <c r="E11" s="20" t="s">
        <v>27</v>
      </c>
      <c r="F11" s="20" t="s">
        <v>107</v>
      </c>
      <c r="G11" s="20" t="s">
        <v>72</v>
      </c>
      <c r="H11" s="20" t="s">
        <v>73</v>
      </c>
      <c r="I11" s="20" t="s">
        <v>74</v>
      </c>
      <c r="J11" s="21" t="s">
        <v>75</v>
      </c>
    </row>
    <row r="12" spans="1:10" x14ac:dyDescent="0.25">
      <c r="A12" s="59"/>
      <c r="B12" s="19" t="s">
        <v>15</v>
      </c>
      <c r="C12" s="15">
        <v>95</v>
      </c>
      <c r="D12" s="16" t="s">
        <v>33</v>
      </c>
      <c r="E12" s="20" t="s">
        <v>118</v>
      </c>
      <c r="F12" s="20" t="s">
        <v>108</v>
      </c>
      <c r="G12" s="20" t="s">
        <v>119</v>
      </c>
      <c r="H12" s="20" t="s">
        <v>34</v>
      </c>
      <c r="I12" s="20" t="s">
        <v>35</v>
      </c>
      <c r="J12" s="21" t="s">
        <v>36</v>
      </c>
    </row>
    <row r="13" spans="1:10" x14ac:dyDescent="0.25">
      <c r="A13" s="59"/>
      <c r="B13" s="19" t="s">
        <v>23</v>
      </c>
      <c r="C13" s="15">
        <v>181</v>
      </c>
      <c r="D13" s="16" t="s">
        <v>53</v>
      </c>
      <c r="E13" s="20" t="s">
        <v>26</v>
      </c>
      <c r="F13" s="20" t="s">
        <v>123</v>
      </c>
      <c r="G13" s="20" t="s">
        <v>54</v>
      </c>
      <c r="H13" s="20" t="s">
        <v>55</v>
      </c>
      <c r="I13" s="20" t="s">
        <v>56</v>
      </c>
      <c r="J13" s="21" t="s">
        <v>57</v>
      </c>
    </row>
    <row r="14" spans="1:10" x14ac:dyDescent="0.25">
      <c r="A14" s="59"/>
      <c r="B14" s="19" t="s">
        <v>11</v>
      </c>
      <c r="C14" s="15">
        <v>271</v>
      </c>
      <c r="D14" s="16" t="s">
        <v>41</v>
      </c>
      <c r="E14" s="17" t="s">
        <v>27</v>
      </c>
      <c r="F14" s="17" t="s">
        <v>68</v>
      </c>
      <c r="G14" s="17" t="s">
        <v>58</v>
      </c>
      <c r="H14" s="17" t="s">
        <v>22</v>
      </c>
      <c r="I14" s="17"/>
      <c r="J14" s="18" t="s">
        <v>43</v>
      </c>
    </row>
    <row r="15" spans="1:10" ht="15.75" thickBot="1" x14ac:dyDescent="0.3">
      <c r="A15" s="60"/>
      <c r="B15" s="22" t="s">
        <v>18</v>
      </c>
      <c r="C15" s="33"/>
      <c r="D15" s="16"/>
      <c r="E15" s="20" t="s">
        <v>63</v>
      </c>
      <c r="F15" s="20" t="s">
        <v>98</v>
      </c>
      <c r="G15" s="20" t="s">
        <v>99</v>
      </c>
      <c r="H15" s="20" t="s">
        <v>100</v>
      </c>
      <c r="I15" s="20" t="s">
        <v>65</v>
      </c>
      <c r="J15" s="21" t="s">
        <v>101</v>
      </c>
    </row>
    <row r="16" spans="1:10" ht="15.75" thickBot="1" x14ac:dyDescent="0.3">
      <c r="A16" s="1"/>
      <c r="B16" s="34" t="s">
        <v>21</v>
      </c>
      <c r="C16" s="25"/>
      <c r="D16" s="26"/>
      <c r="E16" s="27">
        <v>805</v>
      </c>
      <c r="F16" s="27">
        <f>F10+F11+F12+F13+F14+F15</f>
        <v>101.27</v>
      </c>
      <c r="G16" s="27">
        <f>G10+G11+G12+G13+G14+G15</f>
        <v>809.94999999999993</v>
      </c>
      <c r="H16" s="27">
        <f>SUM(H10+H11+H12+H13+H14+H15)</f>
        <v>31.910000000000004</v>
      </c>
      <c r="I16" s="27">
        <f>I11+I12+I13+I15</f>
        <v>33.620000000000005</v>
      </c>
      <c r="J16" s="27">
        <f>J10+J11+J12+J13+J14+J15</f>
        <v>95.960000000000008</v>
      </c>
    </row>
    <row r="17" spans="1:10" x14ac:dyDescent="0.25">
      <c r="A17" s="41" t="s">
        <v>0</v>
      </c>
      <c r="B17" s="64" t="s">
        <v>84</v>
      </c>
      <c r="C17" s="64"/>
      <c r="D17" s="65"/>
      <c r="E17" s="42" t="s">
        <v>16</v>
      </c>
      <c r="F17" s="43"/>
      <c r="G17" s="42"/>
      <c r="H17" s="42"/>
      <c r="I17" s="42" t="s">
        <v>1</v>
      </c>
      <c r="J17" s="44"/>
    </row>
    <row r="18" spans="1:10" ht="15.75" thickBot="1" x14ac:dyDescent="0.3">
      <c r="A18" s="45"/>
      <c r="B18" s="40"/>
      <c r="C18" s="40"/>
      <c r="D18" s="40"/>
      <c r="E18" s="40"/>
      <c r="F18" s="40"/>
      <c r="G18" s="40"/>
      <c r="H18" s="40"/>
      <c r="I18" s="40"/>
      <c r="J18" s="46"/>
    </row>
    <row r="19" spans="1:10" ht="15.75" thickBot="1" x14ac:dyDescent="0.3">
      <c r="A19" s="47" t="s">
        <v>2</v>
      </c>
      <c r="B19" s="48" t="s">
        <v>3</v>
      </c>
      <c r="C19" s="6" t="s">
        <v>19</v>
      </c>
      <c r="D19" s="49" t="s">
        <v>4</v>
      </c>
      <c r="E19" s="50" t="s">
        <v>20</v>
      </c>
      <c r="F19" s="6" t="s">
        <v>5</v>
      </c>
      <c r="G19" s="6" t="s">
        <v>6</v>
      </c>
      <c r="H19" s="6" t="s">
        <v>7</v>
      </c>
      <c r="I19" s="52" t="s">
        <v>8</v>
      </c>
      <c r="J19" s="53" t="s">
        <v>9</v>
      </c>
    </row>
    <row r="20" spans="1:10" x14ac:dyDescent="0.25">
      <c r="A20" s="36" t="s">
        <v>12</v>
      </c>
      <c r="B20" s="14" t="s">
        <v>13</v>
      </c>
      <c r="C20" s="29"/>
      <c r="D20" s="30" t="s">
        <v>44</v>
      </c>
      <c r="E20" s="31" t="s">
        <v>24</v>
      </c>
      <c r="F20" s="31" t="s">
        <v>120</v>
      </c>
      <c r="G20" s="31" t="s">
        <v>45</v>
      </c>
      <c r="H20" s="31" t="s">
        <v>46</v>
      </c>
      <c r="I20" s="31"/>
      <c r="J20" s="32" t="s">
        <v>47</v>
      </c>
    </row>
    <row r="21" spans="1:10" x14ac:dyDescent="0.25">
      <c r="A21" s="36"/>
      <c r="B21" s="19" t="s">
        <v>14</v>
      </c>
      <c r="C21" s="15">
        <v>43</v>
      </c>
      <c r="D21" s="16" t="s">
        <v>48</v>
      </c>
      <c r="E21" s="20" t="s">
        <v>27</v>
      </c>
      <c r="F21" s="20" t="s">
        <v>107</v>
      </c>
      <c r="G21" s="20" t="s">
        <v>72</v>
      </c>
      <c r="H21" s="20" t="s">
        <v>73</v>
      </c>
      <c r="I21" s="20" t="s">
        <v>74</v>
      </c>
      <c r="J21" s="21" t="s">
        <v>75</v>
      </c>
    </row>
    <row r="22" spans="1:10" x14ac:dyDescent="0.25">
      <c r="A22" s="36"/>
      <c r="B22" s="19" t="s">
        <v>15</v>
      </c>
      <c r="C22" s="15">
        <v>95</v>
      </c>
      <c r="D22" s="16" t="s">
        <v>33</v>
      </c>
      <c r="E22" s="20" t="s">
        <v>118</v>
      </c>
      <c r="F22" s="20" t="s">
        <v>108</v>
      </c>
      <c r="G22" s="20" t="s">
        <v>119</v>
      </c>
      <c r="H22" s="20" t="s">
        <v>34</v>
      </c>
      <c r="I22" s="20" t="s">
        <v>35</v>
      </c>
      <c r="J22" s="21" t="s">
        <v>36</v>
      </c>
    </row>
    <row r="23" spans="1:10" x14ac:dyDescent="0.25">
      <c r="A23" s="36"/>
      <c r="B23" s="19" t="s">
        <v>23</v>
      </c>
      <c r="C23" s="15">
        <v>181</v>
      </c>
      <c r="D23" s="16" t="s">
        <v>53</v>
      </c>
      <c r="E23" s="20" t="s">
        <v>26</v>
      </c>
      <c r="F23" s="20" t="s">
        <v>123</v>
      </c>
      <c r="G23" s="20" t="s">
        <v>54</v>
      </c>
      <c r="H23" s="20" t="s">
        <v>55</v>
      </c>
      <c r="I23" s="20" t="s">
        <v>56</v>
      </c>
      <c r="J23" s="21" t="s">
        <v>57</v>
      </c>
    </row>
    <row r="24" spans="1:10" x14ac:dyDescent="0.25">
      <c r="A24" s="51"/>
      <c r="B24" s="19" t="s">
        <v>11</v>
      </c>
      <c r="C24" s="15">
        <v>271</v>
      </c>
      <c r="D24" s="16" t="s">
        <v>41</v>
      </c>
      <c r="E24" s="17" t="s">
        <v>27</v>
      </c>
      <c r="F24" s="17" t="s">
        <v>68</v>
      </c>
      <c r="G24" s="17" t="s">
        <v>58</v>
      </c>
      <c r="H24" s="17" t="s">
        <v>22</v>
      </c>
      <c r="I24" s="17"/>
      <c r="J24" s="18" t="s">
        <v>43</v>
      </c>
    </row>
    <row r="25" spans="1:10" ht="15.75" thickBot="1" x14ac:dyDescent="0.3">
      <c r="A25" s="51"/>
      <c r="B25" s="22" t="s">
        <v>18</v>
      </c>
      <c r="C25" s="33"/>
      <c r="D25" s="16"/>
      <c r="E25" s="20" t="s">
        <v>63</v>
      </c>
      <c r="F25" s="20" t="s">
        <v>98</v>
      </c>
      <c r="G25" s="20" t="s">
        <v>99</v>
      </c>
      <c r="H25" s="20" t="s">
        <v>100</v>
      </c>
      <c r="I25" s="20" t="s">
        <v>65</v>
      </c>
      <c r="J25" s="21" t="s">
        <v>101</v>
      </c>
    </row>
    <row r="26" spans="1:10" ht="15.75" thickBot="1" x14ac:dyDescent="0.3">
      <c r="A26" s="1"/>
      <c r="B26" s="34" t="s">
        <v>21</v>
      </c>
      <c r="C26" s="25"/>
      <c r="D26" s="26"/>
      <c r="E26" s="27">
        <v>805</v>
      </c>
      <c r="F26" s="27">
        <f>F20+F21+F22+F23+F24+F25</f>
        <v>101.27</v>
      </c>
      <c r="G26" s="27">
        <f>G20+G21+G22+G23+G24+G25</f>
        <v>809.94999999999993</v>
      </c>
      <c r="H26" s="27">
        <f>H20+H21+H22+H23+H24+H25</f>
        <v>31.910000000000004</v>
      </c>
      <c r="I26" s="27">
        <f>I21+I22+I23+I25</f>
        <v>33.620000000000005</v>
      </c>
      <c r="J26" s="27">
        <f>J20+J21+J22+J23+J24+J25</f>
        <v>95.960000000000008</v>
      </c>
    </row>
    <row r="27" spans="1:10" x14ac:dyDescent="0.25">
      <c r="A27" s="35" t="s">
        <v>86</v>
      </c>
      <c r="B27" s="19" t="s">
        <v>85</v>
      </c>
      <c r="C27" s="15">
        <v>264</v>
      </c>
      <c r="D27" s="16" t="s">
        <v>92</v>
      </c>
      <c r="E27" s="17" t="s">
        <v>27</v>
      </c>
      <c r="F27" s="17" t="s">
        <v>103</v>
      </c>
      <c r="G27" s="17" t="s">
        <v>93</v>
      </c>
      <c r="H27" s="17" t="s">
        <v>94</v>
      </c>
      <c r="I27" s="17" t="s">
        <v>95</v>
      </c>
      <c r="J27" s="18" t="s">
        <v>96</v>
      </c>
    </row>
    <row r="28" spans="1:10" ht="15.75" thickBot="1" x14ac:dyDescent="0.3">
      <c r="A28" s="36"/>
      <c r="B28" s="19"/>
      <c r="C28" s="15">
        <v>286</v>
      </c>
      <c r="D28" s="16" t="s">
        <v>87</v>
      </c>
      <c r="E28" s="20" t="s">
        <v>24</v>
      </c>
      <c r="F28" s="20" t="s">
        <v>102</v>
      </c>
      <c r="G28" s="20" t="s">
        <v>88</v>
      </c>
      <c r="H28" s="20" t="s">
        <v>89</v>
      </c>
      <c r="I28" s="20" t="s">
        <v>90</v>
      </c>
      <c r="J28" s="21" t="s">
        <v>91</v>
      </c>
    </row>
    <row r="29" spans="1:10" ht="15.75" thickBot="1" x14ac:dyDescent="0.3">
      <c r="A29" s="37"/>
      <c r="B29" s="34" t="s">
        <v>21</v>
      </c>
      <c r="C29" s="25"/>
      <c r="D29" s="26"/>
      <c r="E29" s="27">
        <f>E27+E28</f>
        <v>260</v>
      </c>
      <c r="F29" s="27">
        <f t="shared" ref="F29:J29" si="0">F27+F28</f>
        <v>25.75</v>
      </c>
      <c r="G29" s="27">
        <f t="shared" si="0"/>
        <v>305.58999999999997</v>
      </c>
      <c r="H29" s="27">
        <f t="shared" si="0"/>
        <v>5.6499999999999995</v>
      </c>
      <c r="I29" s="27">
        <f t="shared" si="0"/>
        <v>18.740000000000002</v>
      </c>
      <c r="J29" s="27">
        <f t="shared" si="0"/>
        <v>50.18</v>
      </c>
    </row>
  </sheetData>
  <mergeCells count="4">
    <mergeCell ref="B1:D1"/>
    <mergeCell ref="A10:A15"/>
    <mergeCell ref="A3:A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ступень  </vt:lpstr>
      <vt:lpstr> 1 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2024-01-15T03:31:46Z</cp:lastPrinted>
  <dcterms:created xsi:type="dcterms:W3CDTF">2015-06-05T18:19:34Z</dcterms:created>
  <dcterms:modified xsi:type="dcterms:W3CDTF">2025-01-13T04:24:22Z</dcterms:modified>
</cp:coreProperties>
</file>