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/>
  </bookViews>
  <sheets>
    <sheet name="2-3 ступень  ОВЗ" sheetId="3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G26" i="2"/>
  <c r="I16" i="2"/>
  <c r="J9" i="2"/>
  <c r="G9" i="3" l="1"/>
  <c r="G9" i="2" l="1"/>
  <c r="J16" i="3" l="1"/>
  <c r="I16" i="3"/>
  <c r="H16" i="3"/>
  <c r="G16" i="3"/>
  <c r="F16" i="3"/>
  <c r="E16" i="3"/>
  <c r="J9" i="3"/>
  <c r="H9" i="3"/>
  <c r="F9" i="3"/>
  <c r="E9" i="3"/>
  <c r="E25" i="3"/>
  <c r="F25" i="3"/>
  <c r="G25" i="3"/>
  <c r="H25" i="3"/>
  <c r="I25" i="3"/>
  <c r="J25" i="3"/>
  <c r="E32" i="3"/>
  <c r="F32" i="3"/>
  <c r="G32" i="3"/>
  <c r="H32" i="3"/>
  <c r="I32" i="3"/>
  <c r="J32" i="3"/>
  <c r="E26" i="2"/>
  <c r="F26" i="2"/>
  <c r="H26" i="2"/>
  <c r="I26" i="2"/>
  <c r="J26" i="2"/>
  <c r="E30" i="2"/>
  <c r="F30" i="2"/>
  <c r="G30" i="2"/>
  <c r="H30" i="2"/>
  <c r="I30" i="2"/>
  <c r="J30" i="2"/>
  <c r="G16" i="2" l="1"/>
  <c r="E9" i="2"/>
  <c r="I9" i="2" l="1"/>
  <c r="H9" i="2"/>
  <c r="F9" i="2"/>
  <c r="H16" i="2" l="1"/>
  <c r="E16" i="2"/>
  <c r="J16" i="2" l="1"/>
  <c r="F16" i="2"/>
</calcChain>
</file>

<file path=xl/sharedStrings.xml><?xml version="1.0" encoding="utf-8"?>
<sst xmlns="http://schemas.openxmlformats.org/spreadsheetml/2006/main" count="488" uniqueCount="166">
  <si>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</si>
  <si>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</si>
  <si>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</si>
  <si>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</si>
  <si>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</si>
  <si>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</si>
  <si>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</si>
  <si>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</si>
  <si>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</si>
  <si>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</si>
  <si>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</si>
  <si>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</si>
  <si>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</si>
  <si>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</si>
  <si>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</si>
  <si>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</si>
  <si>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</si>
  <si>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</si>
  <si>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</si>
  <si>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</si>
  <si>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</si>
  <si>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</si>
  <si>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</si>
  <si>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</si>
  <si>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</si>
  <si>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</si>
  <si>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</si>
  <si>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</si>
  <si>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</si>
  <si>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</si>
  <si>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</si>
  <si>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</si>
  <si>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</si>
  <si>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</si>
  <si>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</si>
  <si>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</si>
  <si>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</si>
  <si>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</si>
  <si>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</si>
  <si>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</si>
  <si>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</si>
  <si>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</si>
  <si>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</si>
  <si>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</si>
  <si>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</si>
  <si>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</si>
  <si>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</si>
  <si>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</si>
  <si>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</si>
  <si>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</si>
  <si>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</si>
  <si>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</si>
  <si>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</si>
  <si>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</si>
  <si>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</si>
  <si>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</si>
  <si>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</si>
  <si>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</si>
  <si>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</si>
  <si>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</si>
  <si>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</si>
  <si>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</si>
  <si>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</si>
  <si>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</si>
  <si>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</si>
  <si>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</si>
  <si>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</si>
  <si>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</si>
  <si>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</si>
  <si>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</si>
  <si>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</si>
  <si>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</si>
  <si>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</si>
  <si>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</si>
  <si>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</si>
  <si>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</si>
  <si>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</si>
  <si>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</si>
  <si>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</si>
  <si>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</si>
  <si>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</si>
  <si>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</si>
  <si>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</si>
  <si>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</si>
  <si>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</si>
  <si>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</si>
  <si>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</si>
  <si>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</si>
  <si>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</si>
  <si>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</si>
  <si>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</si>
  <si>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</si>
  <si>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</si>
  <si>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</si>
  <si>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</si>
  <si>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</si>
  <si>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</si>
  <si>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</si>
  <si>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</si>
  <si>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</si>
  <si>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4</t>
  </si>
  <si>
    <t>117,5</t>
  </si>
  <si>
    <t>0,45</t>
  </si>
  <si>
    <t>24,45</t>
  </si>
  <si>
    <t>Хлеб пшеничный</t>
  </si>
  <si>
    <t>Фрукт</t>
  </si>
  <si>
    <t>Макароны отварные</t>
  </si>
  <si>
    <t>10,6</t>
  </si>
  <si>
    <t>МБОУ "ОСОШ№3", 2-3 ступень</t>
  </si>
  <si>
    <t>5,52</t>
  </si>
  <si>
    <t>35,33</t>
  </si>
  <si>
    <t>15,74</t>
  </si>
  <si>
    <t>17,78</t>
  </si>
  <si>
    <t>10,74</t>
  </si>
  <si>
    <t>МБОУ "ОСОШ№3", 2-3 ступень ОВЗ</t>
  </si>
  <si>
    <t>92,99</t>
  </si>
  <si>
    <t>10,57</t>
  </si>
  <si>
    <t>3,29</t>
  </si>
  <si>
    <t>5,36</t>
  </si>
  <si>
    <t>5,3</t>
  </si>
  <si>
    <t>4,8</t>
  </si>
  <si>
    <t>133,28</t>
  </si>
  <si>
    <t>1,4</t>
  </si>
  <si>
    <t>10,08</t>
  </si>
  <si>
    <t>9,22</t>
  </si>
  <si>
    <t>180</t>
  </si>
  <si>
    <t>253,32</t>
  </si>
  <si>
    <t>6,62</t>
  </si>
  <si>
    <t>6,36</t>
  </si>
  <si>
    <t>42,4</t>
  </si>
  <si>
    <t>МБОУ "ОСОШ№3", 1 ступень ОВЗ</t>
  </si>
  <si>
    <t>Полдник</t>
  </si>
  <si>
    <t>Булочка "Домашняя"</t>
  </si>
  <si>
    <t>228,2</t>
  </si>
  <si>
    <t>4,37</t>
  </si>
  <si>
    <t>7,07</t>
  </si>
  <si>
    <t>36,8</t>
  </si>
  <si>
    <t>Кисломолочный продукт</t>
  </si>
  <si>
    <t>112,52</t>
  </si>
  <si>
    <t>5,6</t>
  </si>
  <si>
    <t>6,38</t>
  </si>
  <si>
    <t>8,18</t>
  </si>
  <si>
    <t>113</t>
  </si>
  <si>
    <t>3,8</t>
  </si>
  <si>
    <t>24,85</t>
  </si>
  <si>
    <t>11,2</t>
  </si>
  <si>
    <t>14,55</t>
  </si>
  <si>
    <t>41,00</t>
  </si>
  <si>
    <t>35,50</t>
  </si>
  <si>
    <t>33,51</t>
  </si>
  <si>
    <t>17,90</t>
  </si>
  <si>
    <t>15,00</t>
  </si>
  <si>
    <t>40,00</t>
  </si>
  <si>
    <t>4,80</t>
  </si>
  <si>
    <t>36,78</t>
  </si>
  <si>
    <t>20,00</t>
  </si>
  <si>
    <t>Каша пшенная молочная</t>
  </si>
  <si>
    <t>205</t>
  </si>
  <si>
    <t>6,04</t>
  </si>
  <si>
    <t>7,27</t>
  </si>
  <si>
    <t>34,29</t>
  </si>
  <si>
    <t>113,0</t>
  </si>
  <si>
    <t>17,53</t>
  </si>
  <si>
    <t>12,46</t>
  </si>
  <si>
    <t xml:space="preserve"> </t>
  </si>
  <si>
    <t>211,1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</si>
</sst>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5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2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 vertic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3" xfId="0" applyFill="1" applyBorder="1"/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49" fontId="0" fillId="3" borderId="0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3" borderId="34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37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2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92" t="s">
        <v>108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>
        <v>45643</v>
      </c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4" x14ac:dyDescent="0.25">
      <c r="A5" s="95"/>
      <c r="B5" s="56"/>
      <c r="C5" s="57">
        <v>189</v>
      </c>
      <c r="D5" s="58" t="s">
        <v>40</v>
      </c>
      <c r="E5" s="59" t="s">
        <v>43</v>
      </c>
      <c r="F5" s="59" t="s">
        <v>152</v>
      </c>
      <c r="G5" s="54">
        <v>265.83999999999997</v>
      </c>
      <c r="H5" s="59" t="s">
        <v>111</v>
      </c>
      <c r="I5" s="59" t="s">
        <v>112</v>
      </c>
      <c r="J5" s="60" t="s">
        <v>113</v>
      </c>
    </row>
    <row r="6" spans="1:14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4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153</v>
      </c>
      <c r="G7" s="61" t="s">
        <v>142</v>
      </c>
      <c r="H7" s="61" t="s">
        <v>143</v>
      </c>
      <c r="I7" s="61" t="s">
        <v>102</v>
      </c>
      <c r="J7" s="62" t="s">
        <v>144</v>
      </c>
    </row>
    <row r="8" spans="1:14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154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4" ht="15.75" thickBot="1" x14ac:dyDescent="0.3">
      <c r="A9" s="64"/>
      <c r="B9" s="70" t="s">
        <v>26</v>
      </c>
      <c r="C9" s="71"/>
      <c r="D9" s="72"/>
      <c r="E9" s="73">
        <f>E4+E5+E6+E7+E8</f>
        <v>655</v>
      </c>
      <c r="F9" s="73">
        <f>F4+F5+F6+F7+F8</f>
        <v>129.93</v>
      </c>
      <c r="G9" s="73">
        <f>SUM(G4+G5+G6+G7+G8)</f>
        <v>738.19</v>
      </c>
      <c r="H9" s="73">
        <f>H4+H5+H6+H7+H8</f>
        <v>28.490000000000002</v>
      </c>
      <c r="I9" s="73">
        <f>SUM(I4+I5+I6+I7+I8)</f>
        <v>28.810000000000002</v>
      </c>
      <c r="J9" s="74">
        <f>J4+J5+J6+J7+J8</f>
        <v>92.710000000000008</v>
      </c>
      <c r="N9" s="91"/>
    </row>
    <row r="10" spans="1:14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43</v>
      </c>
      <c r="F10" s="78" t="s">
        <v>162</v>
      </c>
      <c r="G10" s="78" t="s">
        <v>121</v>
      </c>
      <c r="H10" s="78" t="s">
        <v>122</v>
      </c>
      <c r="I10" s="78" t="s">
        <v>123</v>
      </c>
      <c r="J10" s="79" t="s">
        <v>124</v>
      </c>
    </row>
    <row r="11" spans="1:14" x14ac:dyDescent="0.25">
      <c r="A11" s="97"/>
      <c r="B11" s="56" t="s">
        <v>16</v>
      </c>
      <c r="C11" s="57">
        <v>42</v>
      </c>
      <c r="D11" s="58" t="s">
        <v>66</v>
      </c>
      <c r="E11" s="61" t="s">
        <v>31</v>
      </c>
      <c r="F11" s="61" t="s">
        <v>155</v>
      </c>
      <c r="G11" s="61" t="s">
        <v>73</v>
      </c>
      <c r="H11" s="61" t="s">
        <v>80</v>
      </c>
      <c r="I11" s="61" t="s">
        <v>88</v>
      </c>
      <c r="J11" s="62" t="s">
        <v>93</v>
      </c>
      <c r="L11" s="90" t="s">
        <v>164</v>
      </c>
    </row>
    <row r="12" spans="1:14" x14ac:dyDescent="0.25">
      <c r="A12" s="97"/>
      <c r="B12" s="56" t="s">
        <v>17</v>
      </c>
      <c r="C12" s="57">
        <v>204</v>
      </c>
      <c r="D12" s="58" t="s">
        <v>106</v>
      </c>
      <c r="E12" s="61" t="s">
        <v>125</v>
      </c>
      <c r="F12" s="61" t="s">
        <v>151</v>
      </c>
      <c r="G12" s="61" t="s">
        <v>126</v>
      </c>
      <c r="H12" s="61" t="s">
        <v>127</v>
      </c>
      <c r="I12" s="61" t="s">
        <v>128</v>
      </c>
      <c r="J12" s="62" t="s">
        <v>129</v>
      </c>
    </row>
    <row r="13" spans="1:14" x14ac:dyDescent="0.25">
      <c r="A13" s="97"/>
      <c r="B13" s="56" t="s">
        <v>28</v>
      </c>
      <c r="C13" s="57">
        <v>189</v>
      </c>
      <c r="D13" s="58" t="s">
        <v>40</v>
      </c>
      <c r="E13" s="59" t="s">
        <v>43</v>
      </c>
      <c r="F13" s="59" t="s">
        <v>152</v>
      </c>
      <c r="G13" s="54">
        <v>265.83999999999997</v>
      </c>
      <c r="H13" s="59" t="s">
        <v>111</v>
      </c>
      <c r="I13" s="59" t="s">
        <v>112</v>
      </c>
      <c r="J13" s="60" t="s">
        <v>113</v>
      </c>
    </row>
    <row r="14" spans="1:14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4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161</v>
      </c>
      <c r="H15" s="61" t="s">
        <v>143</v>
      </c>
      <c r="I15" s="61" t="s">
        <v>102</v>
      </c>
      <c r="J15" s="62" t="s">
        <v>144</v>
      </c>
    </row>
    <row r="16" spans="1:14" ht="15.75" thickBot="1" x14ac:dyDescent="0.3">
      <c r="A16" s="98"/>
      <c r="B16" s="81" t="s">
        <v>26</v>
      </c>
      <c r="C16" s="71"/>
      <c r="D16" s="72"/>
      <c r="E16" s="73">
        <f>E10+E11+E12+E13+E14+E15</f>
        <v>880</v>
      </c>
      <c r="F16" s="73">
        <f>F10+F11+F12+F13+F14+F15</f>
        <v>107.92999999999999</v>
      </c>
      <c r="G16" s="73">
        <f>G10+G11+G12+G13+G14+G15</f>
        <v>947.28</v>
      </c>
      <c r="H16" s="73">
        <f>H10+H11+H12+H13+H14+H15</f>
        <v>42.87</v>
      </c>
      <c r="I16" s="73">
        <f>I11+I12+I13+I15+I10+I14</f>
        <v>40.700000000000003</v>
      </c>
      <c r="J16" s="74">
        <f>J10+J11+J12+J13+J14+J15</f>
        <v>103.89000000000001</v>
      </c>
    </row>
    <row r="17" spans="1:10" x14ac:dyDescent="0.25">
      <c r="A17" s="39" t="s">
        <v>0</v>
      </c>
      <c r="B17" s="94" t="s">
        <v>114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5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5"/>
      <c r="B20" s="50" t="s">
        <v>11</v>
      </c>
      <c r="C20" s="51">
        <v>103</v>
      </c>
      <c r="D20" s="52" t="s">
        <v>156</v>
      </c>
      <c r="E20" s="53" t="s">
        <v>157</v>
      </c>
      <c r="F20" s="53" t="s">
        <v>147</v>
      </c>
      <c r="G20" s="54">
        <v>227.16</v>
      </c>
      <c r="H20" s="53" t="s">
        <v>158</v>
      </c>
      <c r="I20" s="53" t="s">
        <v>159</v>
      </c>
      <c r="J20" s="55" t="s">
        <v>160</v>
      </c>
    </row>
    <row r="21" spans="1:10" x14ac:dyDescent="0.25">
      <c r="A21" s="95"/>
      <c r="B21" s="56"/>
      <c r="C21" s="57">
        <v>189</v>
      </c>
      <c r="D21" s="58" t="s">
        <v>40</v>
      </c>
      <c r="E21" s="59" t="s">
        <v>43</v>
      </c>
      <c r="F21" s="59" t="s">
        <v>152</v>
      </c>
      <c r="G21" s="54">
        <v>265.83999999999997</v>
      </c>
      <c r="H21" s="59" t="s">
        <v>111</v>
      </c>
      <c r="I21" s="59" t="s">
        <v>112</v>
      </c>
      <c r="J21" s="60" t="s">
        <v>113</v>
      </c>
    </row>
    <row r="22" spans="1:10" x14ac:dyDescent="0.25">
      <c r="A22" s="95"/>
      <c r="B22" s="56" t="s">
        <v>12</v>
      </c>
      <c r="C22" s="57">
        <v>258</v>
      </c>
      <c r="D22" s="58" t="s">
        <v>41</v>
      </c>
      <c r="E22" s="61">
        <v>200</v>
      </c>
      <c r="F22" s="61" t="s">
        <v>47</v>
      </c>
      <c r="G22" s="54">
        <v>118.69</v>
      </c>
      <c r="H22" s="61" t="s">
        <v>54</v>
      </c>
      <c r="I22" s="61" t="s">
        <v>58</v>
      </c>
      <c r="J22" s="62" t="s">
        <v>62</v>
      </c>
    </row>
    <row r="23" spans="1:10" x14ac:dyDescent="0.25">
      <c r="A23" s="95"/>
      <c r="B23" s="63" t="s">
        <v>21</v>
      </c>
      <c r="C23" s="57"/>
      <c r="D23" s="58" t="s">
        <v>104</v>
      </c>
      <c r="E23" s="61" t="s">
        <v>99</v>
      </c>
      <c r="F23" s="61" t="s">
        <v>120</v>
      </c>
      <c r="G23" s="61" t="s">
        <v>161</v>
      </c>
      <c r="H23" s="61" t="s">
        <v>143</v>
      </c>
      <c r="I23" s="61" t="s">
        <v>102</v>
      </c>
      <c r="J23" s="62" t="s">
        <v>144</v>
      </c>
    </row>
    <row r="24" spans="1:10" ht="15.75" thickBot="1" x14ac:dyDescent="0.3">
      <c r="A24" s="64"/>
      <c r="B24" s="65"/>
      <c r="C24" s="66"/>
      <c r="D24" s="67" t="s">
        <v>105</v>
      </c>
      <c r="E24" s="68" t="s">
        <v>43</v>
      </c>
      <c r="F24" s="68" t="s">
        <v>154</v>
      </c>
      <c r="G24" s="68" t="s">
        <v>50</v>
      </c>
      <c r="H24" s="68" t="s">
        <v>27</v>
      </c>
      <c r="I24" s="68" t="s">
        <v>27</v>
      </c>
      <c r="J24" s="69" t="s">
        <v>63</v>
      </c>
    </row>
    <row r="25" spans="1:10" ht="15.75" thickBot="1" x14ac:dyDescent="0.3">
      <c r="A25" s="64"/>
      <c r="B25" s="70" t="s">
        <v>26</v>
      </c>
      <c r="C25" s="71"/>
      <c r="D25" s="72"/>
      <c r="E25" s="73">
        <f>E20+E21+E22+E23+E24</f>
        <v>655</v>
      </c>
      <c r="F25" s="73">
        <f>F20+F21+F22+F23+F24</f>
        <v>129.93</v>
      </c>
      <c r="G25" s="73">
        <f>G20+G21+G22+G23+G24</f>
        <v>738.19</v>
      </c>
      <c r="H25" s="73">
        <f>H20+H21+H22+H23+H24</f>
        <v>28.490000000000002</v>
      </c>
      <c r="I25" s="73">
        <f>I20+I21+I23+I24+I22</f>
        <v>28.810000000000002</v>
      </c>
      <c r="J25" s="74">
        <f>J20+J21+J22+J23+J24</f>
        <v>92.710000000000008</v>
      </c>
    </row>
    <row r="26" spans="1:10" x14ac:dyDescent="0.25">
      <c r="A26" s="96" t="s">
        <v>14</v>
      </c>
      <c r="B26" s="75" t="s">
        <v>15</v>
      </c>
      <c r="C26" s="76">
        <v>22</v>
      </c>
      <c r="D26" s="77" t="s">
        <v>65</v>
      </c>
      <c r="E26" s="78" t="s">
        <v>43</v>
      </c>
      <c r="F26" s="78" t="s">
        <v>162</v>
      </c>
      <c r="G26" s="78" t="s">
        <v>121</v>
      </c>
      <c r="H26" s="78" t="s">
        <v>122</v>
      </c>
      <c r="I26" s="78" t="s">
        <v>123</v>
      </c>
      <c r="J26" s="79" t="s">
        <v>124</v>
      </c>
    </row>
    <row r="27" spans="1:10" x14ac:dyDescent="0.25">
      <c r="A27" s="97"/>
      <c r="B27" s="56" t="s">
        <v>16</v>
      </c>
      <c r="C27" s="57">
        <v>42</v>
      </c>
      <c r="D27" s="58" t="s">
        <v>66</v>
      </c>
      <c r="E27" s="61" t="s">
        <v>31</v>
      </c>
      <c r="F27" s="61" t="s">
        <v>155</v>
      </c>
      <c r="G27" s="61" t="s">
        <v>73</v>
      </c>
      <c r="H27" s="61" t="s">
        <v>80</v>
      </c>
      <c r="I27" s="61" t="s">
        <v>88</v>
      </c>
      <c r="J27" s="62" t="s">
        <v>93</v>
      </c>
    </row>
    <row r="28" spans="1:10" x14ac:dyDescent="0.25">
      <c r="A28" s="97"/>
      <c r="B28" s="56" t="s">
        <v>17</v>
      </c>
      <c r="C28" s="57">
        <v>204</v>
      </c>
      <c r="D28" s="58" t="s">
        <v>106</v>
      </c>
      <c r="E28" s="61" t="s">
        <v>125</v>
      </c>
      <c r="F28" s="61" t="s">
        <v>151</v>
      </c>
      <c r="G28" s="61" t="s">
        <v>126</v>
      </c>
      <c r="H28" s="61" t="s">
        <v>127</v>
      </c>
      <c r="I28" s="61" t="s">
        <v>128</v>
      </c>
      <c r="J28" s="62" t="s">
        <v>129</v>
      </c>
    </row>
    <row r="29" spans="1:10" x14ac:dyDescent="0.25">
      <c r="A29" s="97"/>
      <c r="B29" s="56" t="s">
        <v>28</v>
      </c>
      <c r="C29" s="57">
        <v>189</v>
      </c>
      <c r="D29" s="58" t="s">
        <v>40</v>
      </c>
      <c r="E29" s="59" t="s">
        <v>43</v>
      </c>
      <c r="F29" s="59" t="s">
        <v>152</v>
      </c>
      <c r="G29" s="54">
        <v>265.83999999999997</v>
      </c>
      <c r="H29" s="59" t="s">
        <v>111</v>
      </c>
      <c r="I29" s="59" t="s">
        <v>112</v>
      </c>
      <c r="J29" s="60" t="s">
        <v>113</v>
      </c>
    </row>
    <row r="30" spans="1:10" x14ac:dyDescent="0.25">
      <c r="A30" s="97"/>
      <c r="B30" s="56" t="s">
        <v>12</v>
      </c>
      <c r="C30" s="57">
        <v>268</v>
      </c>
      <c r="D30" s="58" t="s">
        <v>86</v>
      </c>
      <c r="E30" s="59" t="s">
        <v>33</v>
      </c>
      <c r="F30" s="59" t="s">
        <v>107</v>
      </c>
      <c r="G30" s="59" t="s">
        <v>76</v>
      </c>
      <c r="H30" s="59" t="s">
        <v>82</v>
      </c>
      <c r="I30" s="59" t="s">
        <v>90</v>
      </c>
      <c r="J30" s="60" t="s">
        <v>95</v>
      </c>
    </row>
    <row r="31" spans="1:10" ht="15.75" thickBot="1" x14ac:dyDescent="0.3">
      <c r="A31" s="97"/>
      <c r="B31" s="63" t="s">
        <v>22</v>
      </c>
      <c r="C31" s="80"/>
      <c r="D31" s="58" t="s">
        <v>104</v>
      </c>
      <c r="E31" s="61" t="s">
        <v>99</v>
      </c>
      <c r="F31" s="61" t="s">
        <v>120</v>
      </c>
      <c r="G31" s="61" t="s">
        <v>101</v>
      </c>
      <c r="H31" s="61" t="s">
        <v>100</v>
      </c>
      <c r="I31" s="61" t="s">
        <v>102</v>
      </c>
      <c r="J31" s="62" t="s">
        <v>103</v>
      </c>
    </row>
    <row r="32" spans="1:10" ht="15.75" thickBot="1" x14ac:dyDescent="0.3">
      <c r="A32" s="98"/>
      <c r="B32" s="81" t="s">
        <v>26</v>
      </c>
      <c r="C32" s="71"/>
      <c r="D32" s="72"/>
      <c r="E32" s="73">
        <f>E26+E27+E28+E29+E30+E31</f>
        <v>880</v>
      </c>
      <c r="F32" s="73">
        <f>F26+F27+F28+F29+F30+F31</f>
        <v>107.92999999999999</v>
      </c>
      <c r="G32" s="73">
        <f>G26+G27+G28+G29+G30+G31</f>
        <v>951.78</v>
      </c>
      <c r="H32" s="73">
        <f>H26+H27+H28+H29+H30+H31</f>
        <v>43.07</v>
      </c>
      <c r="I32" s="73">
        <f>I27+I28+I29+I31+I26+I30</f>
        <v>40.700000000000003</v>
      </c>
      <c r="J32" s="74">
        <f>J26+J27+J28+J29+J30+J31</f>
        <v>103.49000000000001</v>
      </c>
    </row>
  </sheetData>
  <mergeCells count="6">
    <mergeCell ref="B1:D1"/>
    <mergeCell ref="B17:D17"/>
    <mergeCell ref="A19:A23"/>
    <mergeCell ref="A26:A32"/>
    <mergeCell ref="A3:A7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2" t="s">
        <v>97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>
        <v>45643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0" x14ac:dyDescent="0.25">
      <c r="A5" s="95"/>
      <c r="B5" s="56"/>
      <c r="C5" s="57">
        <v>189</v>
      </c>
      <c r="D5" s="58" t="s">
        <v>40</v>
      </c>
      <c r="E5" s="59">
        <v>90</v>
      </c>
      <c r="F5" s="59" t="s">
        <v>148</v>
      </c>
      <c r="G5" s="54">
        <v>239.26</v>
      </c>
      <c r="H5" s="59" t="s">
        <v>53</v>
      </c>
      <c r="I5" s="59" t="s">
        <v>57</v>
      </c>
      <c r="J5" s="60" t="s">
        <v>61</v>
      </c>
    </row>
    <row r="6" spans="1:10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0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120</v>
      </c>
      <c r="G7" s="61" t="s">
        <v>161</v>
      </c>
      <c r="H7" s="61" t="s">
        <v>143</v>
      </c>
      <c r="I7" s="61" t="s">
        <v>102</v>
      </c>
      <c r="J7" s="62" t="s">
        <v>144</v>
      </c>
    </row>
    <row r="8" spans="1:10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149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0" ht="15.75" thickBot="1" x14ac:dyDescent="0.3">
      <c r="A9" s="64"/>
      <c r="B9" s="70" t="s">
        <v>26</v>
      </c>
      <c r="C9" s="71"/>
      <c r="D9" s="72"/>
      <c r="E9" s="73">
        <f>SUM(E4+E5+E6+E7+E8)</f>
        <v>645</v>
      </c>
      <c r="F9" s="73">
        <f>F4+F5+F6+F7+F8</f>
        <v>122.16</v>
      </c>
      <c r="G9" s="73">
        <f>SUM(G4+G5+G6+G7+G8)</f>
        <v>711.6099999999999</v>
      </c>
      <c r="H9" s="73">
        <f>H4+H5+H6+H7+H8</f>
        <v>26.92</v>
      </c>
      <c r="I9" s="73">
        <f>I4+I5+I7+I8+I6</f>
        <v>27.03</v>
      </c>
      <c r="J9" s="74">
        <f>SUM(J4+J5+J6+J7+J8)</f>
        <v>91.640000000000015</v>
      </c>
    </row>
    <row r="10" spans="1:10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30</v>
      </c>
      <c r="F10" s="78" t="s">
        <v>163</v>
      </c>
      <c r="G10" s="78" t="s">
        <v>72</v>
      </c>
      <c r="H10" s="78" t="s">
        <v>79</v>
      </c>
      <c r="I10" s="78" t="s">
        <v>87</v>
      </c>
      <c r="J10" s="79" t="s">
        <v>92</v>
      </c>
    </row>
    <row r="11" spans="1:10" x14ac:dyDescent="0.25">
      <c r="A11" s="97"/>
      <c r="B11" s="56" t="s">
        <v>16</v>
      </c>
      <c r="C11" s="57">
        <v>42</v>
      </c>
      <c r="D11" s="58" t="s">
        <v>66</v>
      </c>
      <c r="E11" s="61" t="s">
        <v>33</v>
      </c>
      <c r="F11" s="61" t="s">
        <v>150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97"/>
      <c r="B12" s="56" t="s">
        <v>17</v>
      </c>
      <c r="C12" s="57">
        <v>204</v>
      </c>
      <c r="D12" s="58" t="s">
        <v>106</v>
      </c>
      <c r="E12" s="61" t="s">
        <v>98</v>
      </c>
      <c r="F12" s="61" t="s">
        <v>151</v>
      </c>
      <c r="G12" s="61" t="s">
        <v>165</v>
      </c>
      <c r="H12" s="61" t="s">
        <v>109</v>
      </c>
      <c r="I12" s="61" t="s">
        <v>119</v>
      </c>
      <c r="J12" s="62" t="s">
        <v>110</v>
      </c>
    </row>
    <row r="13" spans="1:10" x14ac:dyDescent="0.25">
      <c r="A13" s="97"/>
      <c r="B13" s="56" t="s">
        <v>28</v>
      </c>
      <c r="C13" s="57">
        <v>189</v>
      </c>
      <c r="D13" s="58" t="s">
        <v>40</v>
      </c>
      <c r="E13" s="59">
        <v>90</v>
      </c>
      <c r="F13" s="59" t="s">
        <v>148</v>
      </c>
      <c r="G13" s="54">
        <v>239.26</v>
      </c>
      <c r="H13" s="59" t="s">
        <v>53</v>
      </c>
      <c r="I13" s="59" t="s">
        <v>57</v>
      </c>
      <c r="J13" s="60" t="s">
        <v>61</v>
      </c>
    </row>
    <row r="14" spans="1:10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0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142</v>
      </c>
      <c r="H15" s="61" t="s">
        <v>143</v>
      </c>
      <c r="I15" s="61" t="s">
        <v>102</v>
      </c>
      <c r="J15" s="62" t="s">
        <v>144</v>
      </c>
    </row>
    <row r="16" spans="1:10" ht="15.75" thickBot="1" x14ac:dyDescent="0.3">
      <c r="A16" s="98"/>
      <c r="B16" s="81" t="s">
        <v>26</v>
      </c>
      <c r="C16" s="71"/>
      <c r="D16" s="72"/>
      <c r="E16" s="73">
        <f>E10+E11+E12+E13+E14+E15</f>
        <v>750</v>
      </c>
      <c r="F16" s="73">
        <f>F10+F11+F12+F13+F14+F15</f>
        <v>96.259999999999991</v>
      </c>
      <c r="G16" s="73">
        <f>G10+G11+G12+G13+G14+G15</f>
        <v>801.92</v>
      </c>
      <c r="H16" s="73">
        <f>H10+H11+H12+H13+H14+H15</f>
        <v>37</v>
      </c>
      <c r="I16" s="73">
        <f>SUM(I10+I11+I12+I13+I14+I15)</f>
        <v>33.010000000000005</v>
      </c>
      <c r="J16" s="74">
        <f>J10+J11+J12+J13+J14+J15</f>
        <v>90.72</v>
      </c>
    </row>
    <row r="17" spans="1:10" x14ac:dyDescent="0.25">
      <c r="A17" s="39" t="s">
        <v>0</v>
      </c>
      <c r="B17" s="92" t="s">
        <v>130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82" t="s">
        <v>2</v>
      </c>
      <c r="B19" s="83" t="s">
        <v>3</v>
      </c>
      <c r="C19" s="48" t="s">
        <v>23</v>
      </c>
      <c r="D19" s="84" t="s">
        <v>4</v>
      </c>
      <c r="E19" s="85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6" t="s">
        <v>14</v>
      </c>
      <c r="B20" s="75" t="s">
        <v>15</v>
      </c>
      <c r="C20" s="76">
        <v>22</v>
      </c>
      <c r="D20" s="77" t="s">
        <v>65</v>
      </c>
      <c r="E20" s="78" t="s">
        <v>30</v>
      </c>
      <c r="F20" s="78" t="s">
        <v>163</v>
      </c>
      <c r="G20" s="78" t="s">
        <v>72</v>
      </c>
      <c r="H20" s="78" t="s">
        <v>79</v>
      </c>
      <c r="I20" s="78" t="s">
        <v>87</v>
      </c>
      <c r="J20" s="79" t="s">
        <v>92</v>
      </c>
    </row>
    <row r="21" spans="1:10" x14ac:dyDescent="0.25">
      <c r="A21" s="86"/>
      <c r="B21" s="56" t="s">
        <v>16</v>
      </c>
      <c r="C21" s="57">
        <v>42</v>
      </c>
      <c r="D21" s="58" t="s">
        <v>66</v>
      </c>
      <c r="E21" s="61" t="s">
        <v>33</v>
      </c>
      <c r="F21" s="61" t="s">
        <v>150</v>
      </c>
      <c r="G21" s="61" t="s">
        <v>115</v>
      </c>
      <c r="H21" s="61" t="s">
        <v>116</v>
      </c>
      <c r="I21" s="61" t="s">
        <v>117</v>
      </c>
      <c r="J21" s="62" t="s">
        <v>118</v>
      </c>
    </row>
    <row r="22" spans="1:10" x14ac:dyDescent="0.25">
      <c r="A22" s="86"/>
      <c r="B22" s="56" t="s">
        <v>17</v>
      </c>
      <c r="C22" s="57">
        <v>204</v>
      </c>
      <c r="D22" s="58" t="s">
        <v>106</v>
      </c>
      <c r="E22" s="61" t="s">
        <v>98</v>
      </c>
      <c r="F22" s="61" t="s">
        <v>151</v>
      </c>
      <c r="G22" s="61" t="s">
        <v>75</v>
      </c>
      <c r="H22" s="61" t="s">
        <v>109</v>
      </c>
      <c r="I22" s="61" t="s">
        <v>119</v>
      </c>
      <c r="J22" s="62" t="s">
        <v>110</v>
      </c>
    </row>
    <row r="23" spans="1:10" x14ac:dyDescent="0.25">
      <c r="A23" s="86"/>
      <c r="B23" s="56" t="s">
        <v>28</v>
      </c>
      <c r="C23" s="57">
        <v>189</v>
      </c>
      <c r="D23" s="58" t="s">
        <v>40</v>
      </c>
      <c r="E23" s="59">
        <v>90</v>
      </c>
      <c r="F23" s="59" t="s">
        <v>148</v>
      </c>
      <c r="G23" s="54">
        <v>211.1</v>
      </c>
      <c r="H23" s="59" t="s">
        <v>53</v>
      </c>
      <c r="I23" s="59" t="s">
        <v>57</v>
      </c>
      <c r="J23" s="60" t="s">
        <v>61</v>
      </c>
    </row>
    <row r="24" spans="1:10" x14ac:dyDescent="0.25">
      <c r="A24" s="64"/>
      <c r="B24" s="56" t="s">
        <v>12</v>
      </c>
      <c r="C24" s="57">
        <v>268</v>
      </c>
      <c r="D24" s="58" t="s">
        <v>86</v>
      </c>
      <c r="E24" s="59" t="s">
        <v>33</v>
      </c>
      <c r="F24" s="59" t="s">
        <v>71</v>
      </c>
      <c r="G24" s="59" t="s">
        <v>76</v>
      </c>
      <c r="H24" s="59" t="s">
        <v>82</v>
      </c>
      <c r="I24" s="59" t="s">
        <v>90</v>
      </c>
      <c r="J24" s="60" t="s">
        <v>95</v>
      </c>
    </row>
    <row r="25" spans="1:10" ht="15.75" thickBot="1" x14ac:dyDescent="0.3">
      <c r="A25" s="64"/>
      <c r="B25" s="63" t="s">
        <v>22</v>
      </c>
      <c r="C25" s="80"/>
      <c r="D25" s="58" t="s">
        <v>104</v>
      </c>
      <c r="E25" s="61" t="s">
        <v>99</v>
      </c>
      <c r="F25" s="61" t="s">
        <v>120</v>
      </c>
      <c r="G25" s="61" t="s">
        <v>142</v>
      </c>
      <c r="H25" s="61" t="s">
        <v>143</v>
      </c>
      <c r="I25" s="61" t="s">
        <v>102</v>
      </c>
      <c r="J25" s="62" t="s">
        <v>144</v>
      </c>
    </row>
    <row r="26" spans="1:10" ht="15.75" thickBot="1" x14ac:dyDescent="0.3">
      <c r="A26" s="87"/>
      <c r="B26" s="81" t="s">
        <v>26</v>
      </c>
      <c r="C26" s="71"/>
      <c r="D26" s="72"/>
      <c r="E26" s="73">
        <f>E20+E21+E22+E23+E24+E25</f>
        <v>750</v>
      </c>
      <c r="F26" s="73">
        <f>F20+F21+F22+F23+F24+F25</f>
        <v>96.259999999999991</v>
      </c>
      <c r="G26" s="73">
        <f>SUM(G20+G21+G22+G23+G24+G25)</f>
        <v>801.92</v>
      </c>
      <c r="H26" s="73">
        <f>H20+H21+H22+H23+H24+H25</f>
        <v>37</v>
      </c>
      <c r="I26" s="73">
        <f>I21+I22+I23+I25+I20+I24</f>
        <v>33.01</v>
      </c>
      <c r="J26" s="74">
        <f>J20+J21+J22+J23+J24+J25</f>
        <v>90.72</v>
      </c>
    </row>
    <row r="27" spans="1:10" x14ac:dyDescent="0.25">
      <c r="A27" s="88" t="s">
        <v>131</v>
      </c>
      <c r="B27" s="56" t="s">
        <v>29</v>
      </c>
      <c r="C27" s="57">
        <v>245</v>
      </c>
      <c r="D27" s="58" t="s">
        <v>137</v>
      </c>
      <c r="E27" s="59" t="s">
        <v>33</v>
      </c>
      <c r="F27" s="59" t="s">
        <v>145</v>
      </c>
      <c r="G27" s="59" t="s">
        <v>138</v>
      </c>
      <c r="H27" s="59" t="s">
        <v>139</v>
      </c>
      <c r="I27" s="59" t="s">
        <v>140</v>
      </c>
      <c r="J27" s="60" t="s">
        <v>141</v>
      </c>
    </row>
    <row r="28" spans="1:10" x14ac:dyDescent="0.25">
      <c r="A28" s="86"/>
      <c r="B28" s="56"/>
      <c r="C28" s="57">
        <v>282</v>
      </c>
      <c r="D28" s="58" t="s">
        <v>132</v>
      </c>
      <c r="E28" s="61" t="s">
        <v>30</v>
      </c>
      <c r="F28" s="61" t="s">
        <v>146</v>
      </c>
      <c r="G28" s="61" t="s">
        <v>133</v>
      </c>
      <c r="H28" s="61" t="s">
        <v>134</v>
      </c>
      <c r="I28" s="61" t="s">
        <v>135</v>
      </c>
      <c r="J28" s="62" t="s">
        <v>136</v>
      </c>
    </row>
    <row r="29" spans="1:10" ht="15.75" thickBot="1" x14ac:dyDescent="0.3">
      <c r="A29" s="86"/>
      <c r="B29" s="56"/>
      <c r="C29" s="57"/>
      <c r="D29" s="67"/>
      <c r="E29" s="68"/>
      <c r="F29" s="68"/>
      <c r="G29" s="68" t="s">
        <v>50</v>
      </c>
      <c r="H29" s="68" t="s">
        <v>27</v>
      </c>
      <c r="I29" s="68" t="s">
        <v>27</v>
      </c>
      <c r="J29" s="69" t="s">
        <v>63</v>
      </c>
    </row>
    <row r="30" spans="1:10" ht="15.75" thickBot="1" x14ac:dyDescent="0.3">
      <c r="A30" s="89"/>
      <c r="B30" s="81" t="s">
        <v>26</v>
      </c>
      <c r="C30" s="71"/>
      <c r="D30" s="72"/>
      <c r="E30" s="73">
        <f t="shared" ref="E30:J30" si="0">E27+E28+E29</f>
        <v>260</v>
      </c>
      <c r="F30" s="73">
        <f t="shared" si="0"/>
        <v>25.75</v>
      </c>
      <c r="G30" s="73">
        <f t="shared" si="0"/>
        <v>354.21999999999997</v>
      </c>
      <c r="H30" s="73">
        <f t="shared" si="0"/>
        <v>10.089999999999998</v>
      </c>
      <c r="I30" s="73">
        <f t="shared" si="0"/>
        <v>13.569999999999999</v>
      </c>
      <c r="J30" s="73">
        <f t="shared" si="0"/>
        <v>48.099999999999994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25</v>
      </c>
      <c r="C1" s="100"/>
      <c r="D1" s="101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2-3 ступень  ОВЗ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2024-09-02T13:50:15Z</cp:lastPrinted>
  <dcterms:created xsi:type="dcterms:W3CDTF">2015-06-05T18:19:34Z</dcterms:created>
  <dcterms:modified xsi:type="dcterms:W3CDTF">2024-12-16T05:57:41Z</dcterms:modified>
</cp:coreProperties>
</file>