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Лист1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J17" i="4" l="1"/>
  <c r="E17" i="2"/>
  <c r="F10" i="4" l="1"/>
  <c r="G10" i="4"/>
  <c r="H10" i="4"/>
  <c r="I10" i="4"/>
  <c r="J10" i="4"/>
  <c r="E10" i="4"/>
  <c r="E26" i="4"/>
  <c r="J33" i="4"/>
  <c r="I33" i="4"/>
  <c r="H33" i="4"/>
  <c r="G33" i="4"/>
  <c r="F33" i="4"/>
  <c r="E33" i="4"/>
  <c r="J26" i="4"/>
  <c r="I26" i="4"/>
  <c r="H26" i="4"/>
  <c r="G26" i="4"/>
  <c r="F26" i="4"/>
  <c r="J30" i="2" l="1"/>
  <c r="I30" i="2"/>
  <c r="H30" i="2"/>
  <c r="G30" i="2"/>
  <c r="F30" i="2"/>
  <c r="E30" i="2"/>
  <c r="J27" i="2"/>
  <c r="I27" i="2"/>
  <c r="H27" i="2"/>
  <c r="G27" i="2"/>
  <c r="F27" i="2"/>
  <c r="E27" i="2"/>
  <c r="F10" i="2"/>
  <c r="G10" i="2"/>
  <c r="H10" i="2"/>
  <c r="I10" i="2"/>
  <c r="J10" i="2"/>
  <c r="E10" i="2"/>
  <c r="I17" i="4" l="1"/>
  <c r="H17" i="4"/>
  <c r="G17" i="4"/>
  <c r="E17" i="4"/>
  <c r="J17" i="2" l="1"/>
  <c r="I17" i="2"/>
  <c r="H17" i="2"/>
  <c r="G17" i="2"/>
  <c r="F17" i="2"/>
</calcChain>
</file>

<file path=xl/sharedStrings.xml><?xml version="1.0" encoding="utf-8"?>
<sst xmlns="http://schemas.openxmlformats.org/spreadsheetml/2006/main" count="445" uniqueCount="134">
  <si>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</si>
  <si>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</si>
  <si>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</si>
  <si>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</si>
  <si>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</si>
  <si>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</si>
  <si>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</si>
  <si>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</si>
  <si>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</si>
  <si>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</si>
  <si>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</si>
  <si>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</si>
  <si>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</si>
  <si>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</si>
  <si>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</si>
  <si>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</si>
  <si>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</si>
  <si>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</si>
  <si>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</si>
  <si>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</si>
  <si>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</si>
  <si>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</si>
  <si>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</si>
  <si>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</si>
  <si>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</si>
  <si>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250</t>
  </si>
  <si>
    <t>90</t>
  </si>
  <si>
    <t>200</t>
  </si>
  <si>
    <t>100</t>
  </si>
  <si>
    <t>14,17</t>
  </si>
  <si>
    <t>16,00</t>
  </si>
  <si>
    <t>9,67</t>
  </si>
  <si>
    <t>239,26</t>
  </si>
  <si>
    <t>2,1</t>
  </si>
  <si>
    <t>Чай с молоком</t>
  </si>
  <si>
    <t>1,92</t>
  </si>
  <si>
    <t>9,98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</si>
  <si>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</si>
  <si>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</si>
  <si>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</si>
  <si>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</si>
  <si>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</si>
  <si>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</si>
  <si>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3,93</t>
  </si>
  <si>
    <t>Запеканка творожная с молоком сгущеным</t>
  </si>
  <si>
    <t>Бутерброд с сыром</t>
  </si>
  <si>
    <t>Огурцы свежие/соленые в нарезке</t>
  </si>
  <si>
    <t>Суп с крупой</t>
  </si>
  <si>
    <t>Капуста тушеная</t>
  </si>
  <si>
    <t>Биточки мясные</t>
  </si>
  <si>
    <t>29,22</t>
  </si>
  <si>
    <t>12,11</t>
  </si>
  <si>
    <t>29,1</t>
  </si>
  <si>
    <t>11,6</t>
  </si>
  <si>
    <t>9,6</t>
  </si>
  <si>
    <t>1,68</t>
  </si>
  <si>
    <t>0,36</t>
  </si>
  <si>
    <t>117,98</t>
  </si>
  <si>
    <t>6,67</t>
  </si>
  <si>
    <t>7,16</t>
  </si>
  <si>
    <t>21,98</t>
  </si>
  <si>
    <t>130,74</t>
  </si>
  <si>
    <t>4,85</t>
  </si>
  <si>
    <t>20,18</t>
  </si>
  <si>
    <t>104,07</t>
  </si>
  <si>
    <t>0,25</t>
  </si>
  <si>
    <t>25,35</t>
  </si>
  <si>
    <t>265,84</t>
  </si>
  <si>
    <t>15,74</t>
  </si>
  <si>
    <t>17,78</t>
  </si>
  <si>
    <t>10,74</t>
  </si>
  <si>
    <t>Компот из яблок с лимоном</t>
  </si>
  <si>
    <t>45</t>
  </si>
  <si>
    <t>13,2</t>
  </si>
  <si>
    <t>5,59</t>
  </si>
  <si>
    <t>9,01</t>
  </si>
  <si>
    <t>8,51</t>
  </si>
  <si>
    <t>15,34</t>
  </si>
  <si>
    <t>94,38</t>
  </si>
  <si>
    <t>5,34</t>
  </si>
  <si>
    <t>5,73</t>
  </si>
  <si>
    <t>17,58</t>
  </si>
  <si>
    <t>15</t>
  </si>
  <si>
    <t>6</t>
  </si>
  <si>
    <t>2,4</t>
  </si>
  <si>
    <t>Фрукт</t>
  </si>
  <si>
    <t>0,24</t>
  </si>
  <si>
    <t>6,24</t>
  </si>
  <si>
    <t>16</t>
  </si>
  <si>
    <t>2,78</t>
  </si>
  <si>
    <t>0,6</t>
  </si>
  <si>
    <t>4,8</t>
  </si>
  <si>
    <t>МБОУ "ОСОШ№3", 1 ступень ОВЗ</t>
  </si>
  <si>
    <t>Полдник</t>
  </si>
  <si>
    <t>Напиток клюквенный</t>
  </si>
  <si>
    <t>84,69</t>
  </si>
  <si>
    <t>0,11</t>
  </si>
  <si>
    <t>21,07</t>
  </si>
  <si>
    <t>Печенье сдобное</t>
  </si>
  <si>
    <t>243,41</t>
  </si>
  <si>
    <t>5,05</t>
  </si>
  <si>
    <t>9,65</t>
  </si>
  <si>
    <t>35,44</t>
  </si>
  <si>
    <t>27</t>
  </si>
  <si>
    <t>110</t>
  </si>
  <si>
    <t>51</t>
  </si>
  <si>
    <t>8,7</t>
  </si>
  <si>
    <t>33,39</t>
  </si>
  <si>
    <t>113</t>
  </si>
  <si>
    <t>3,8</t>
  </si>
  <si>
    <t>24,85</t>
  </si>
  <si>
    <t>МБОУ "ОСОШ№3", 2-3 ступень ОВЗ</t>
  </si>
  <si>
    <t>9,75</t>
  </si>
  <si>
    <t>29,65</t>
  </si>
  <si>
    <t>Прием</t>
  </si>
  <si>
    <t xml:space="preserve"> пищи</t>
  </si>
  <si>
    <t>Огурцы свежие в нарезке</t>
  </si>
  <si>
    <t>18,90</t>
  </si>
  <si>
    <t>32,48</t>
  </si>
  <si>
    <t>9,46</t>
  </si>
  <si>
    <t>35,50</t>
  </si>
  <si>
    <t>43,61</t>
  </si>
  <si>
    <t>20,00</t>
  </si>
  <si>
    <t>40,00</t>
  </si>
  <si>
    <t>Каша гречневая молочная</t>
  </si>
  <si>
    <t>205</t>
  </si>
  <si>
    <t>7,94</t>
  </si>
  <si>
    <t>8,21</t>
  </si>
  <si>
    <t>35,13</t>
  </si>
  <si>
    <t>246,17</t>
  </si>
  <si>
    <t>14,81</t>
  </si>
  <si>
    <t>22,32</t>
  </si>
  <si>
    <t>20,50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</si>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</sst>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15" xfId="0" applyFill="1" applyBorder="1"/>
    <xf numFmtId="0" fontId="0" fillId="2" borderId="23" xfId="0" applyFill="1" applyBorder="1"/>
    <xf numFmtId="0" fontId="0" fillId="2" borderId="16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18" xfId="0" applyFill="1" applyBorder="1"/>
    <xf numFmtId="0" fontId="0" fillId="2" borderId="21" xfId="0" applyFill="1" applyBorder="1"/>
    <xf numFmtId="0" fontId="1" fillId="2" borderId="11" xfId="0" applyFont="1" applyFill="1" applyBorder="1"/>
    <xf numFmtId="0" fontId="0" fillId="2" borderId="14" xfId="0" applyFill="1" applyBorder="1"/>
    <xf numFmtId="0" fontId="1" fillId="2" borderId="11" xfId="0" applyFont="1" applyFill="1" applyBorder="1" applyProtection="1">
      <protection locked="0"/>
    </xf>
    <xf numFmtId="0" fontId="0" fillId="2" borderId="26" xfId="0" applyFill="1" applyBorder="1"/>
    <xf numFmtId="0" fontId="0" fillId="2" borderId="27" xfId="0" applyFill="1" applyBorder="1"/>
    <xf numFmtId="0" fontId="0" fillId="2" borderId="2" xfId="0" applyFill="1" applyBorder="1" applyAlignment="1">
      <alignment vertical="top"/>
    </xf>
    <xf numFmtId="0" fontId="0" fillId="2" borderId="16" xfId="0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wrapText="1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vertical="top"/>
    </xf>
    <xf numFmtId="0" fontId="0" fillId="2" borderId="1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0" xfId="0" applyFill="1"/>
    <xf numFmtId="0" fontId="0" fillId="2" borderId="15" xfId="0" applyFill="1" applyBorder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>
      <alignment horizontal="center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30" xfId="0" applyFont="1" applyFill="1" applyBorder="1"/>
    <xf numFmtId="0" fontId="3" fillId="2" borderId="23" xfId="0" applyFont="1" applyFill="1" applyBorder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49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33" xfId="0" applyFont="1" applyFill="1" applyBorder="1"/>
    <xf numFmtId="0" fontId="3" fillId="2" borderId="31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31" xfId="0" applyFont="1" applyFill="1" applyBorder="1" applyAlignment="1">
      <alignment vertical="top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2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6" xfId="0" applyFill="1" applyBorder="1" applyAlignment="1">
      <alignment horizontal="center" vertical="top"/>
    </xf>
    <xf numFmtId="0" fontId="3" fillId="2" borderId="29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protection locked="0"/>
    </xf>
    <xf numFmtId="0" fontId="3" fillId="2" borderId="31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83" t="s">
        <v>42</v>
      </c>
      <c r="C1" s="83"/>
      <c r="D1" s="84"/>
      <c r="E1" s="2" t="s">
        <v>16</v>
      </c>
      <c r="F1" s="22"/>
      <c r="G1" s="2"/>
      <c r="H1" s="2"/>
      <c r="I1" s="2" t="s">
        <v>1</v>
      </c>
      <c r="J1" s="23">
        <v>45587</v>
      </c>
    </row>
    <row r="2" spans="1:10" ht="7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85" t="s">
        <v>2</v>
      </c>
      <c r="B3" s="6" t="s">
        <v>3</v>
      </c>
      <c r="C3" s="7" t="s">
        <v>19</v>
      </c>
      <c r="D3" s="7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7" t="s">
        <v>8</v>
      </c>
      <c r="J3" s="9" t="s">
        <v>9</v>
      </c>
    </row>
    <row r="4" spans="1:10" x14ac:dyDescent="0.25">
      <c r="A4" s="85"/>
      <c r="B4" s="10" t="s">
        <v>10</v>
      </c>
      <c r="C4" s="24">
        <v>124</v>
      </c>
      <c r="D4" s="25" t="s">
        <v>44</v>
      </c>
      <c r="E4" s="26" t="s">
        <v>38</v>
      </c>
      <c r="F4" s="26" t="s">
        <v>105</v>
      </c>
      <c r="G4" s="27">
        <v>342.23</v>
      </c>
      <c r="H4" s="26" t="s">
        <v>50</v>
      </c>
      <c r="I4" s="26" t="s">
        <v>51</v>
      </c>
      <c r="J4" s="28" t="s">
        <v>52</v>
      </c>
    </row>
    <row r="5" spans="1:10" x14ac:dyDescent="0.25">
      <c r="A5" s="85"/>
      <c r="B5" s="11"/>
      <c r="C5" s="29"/>
      <c r="D5" s="30"/>
      <c r="E5" s="31"/>
      <c r="F5" s="31"/>
      <c r="G5" s="27"/>
      <c r="H5" s="31"/>
      <c r="I5" s="31"/>
      <c r="J5" s="32"/>
    </row>
    <row r="6" spans="1:10" x14ac:dyDescent="0.25">
      <c r="A6" s="85"/>
      <c r="B6" s="11" t="s">
        <v>11</v>
      </c>
      <c r="C6" s="29">
        <v>268</v>
      </c>
      <c r="D6" s="30" t="s">
        <v>34</v>
      </c>
      <c r="E6" s="33" t="s">
        <v>27</v>
      </c>
      <c r="F6" s="33" t="s">
        <v>53</v>
      </c>
      <c r="G6" s="27">
        <v>65.599999999999994</v>
      </c>
      <c r="H6" s="33" t="s">
        <v>33</v>
      </c>
      <c r="I6" s="33" t="s">
        <v>35</v>
      </c>
      <c r="J6" s="34" t="s">
        <v>36</v>
      </c>
    </row>
    <row r="7" spans="1:10" x14ac:dyDescent="0.25">
      <c r="A7" s="85"/>
      <c r="B7" s="12" t="s">
        <v>17</v>
      </c>
      <c r="C7" s="29"/>
      <c r="D7" s="30"/>
      <c r="E7" s="33"/>
      <c r="F7" s="33"/>
      <c r="G7" s="27"/>
      <c r="H7" s="33"/>
      <c r="I7" s="33"/>
      <c r="J7" s="34"/>
    </row>
    <row r="8" spans="1:10" x14ac:dyDescent="0.25">
      <c r="A8" s="20"/>
      <c r="B8" s="18"/>
      <c r="C8" s="29">
        <v>342</v>
      </c>
      <c r="D8" s="30" t="s">
        <v>45</v>
      </c>
      <c r="E8" s="33" t="s">
        <v>72</v>
      </c>
      <c r="F8" s="33" t="s">
        <v>117</v>
      </c>
      <c r="G8" s="27">
        <v>137.47999999999999</v>
      </c>
      <c r="H8" s="33" t="s">
        <v>74</v>
      </c>
      <c r="I8" s="33" t="s">
        <v>75</v>
      </c>
      <c r="J8" s="34" t="s">
        <v>76</v>
      </c>
    </row>
    <row r="9" spans="1:10" ht="15.75" thickBot="1" x14ac:dyDescent="0.3">
      <c r="A9" s="20"/>
      <c r="B9" s="17"/>
      <c r="C9" s="55"/>
      <c r="D9" s="35" t="s">
        <v>85</v>
      </c>
      <c r="E9" s="36" t="s">
        <v>104</v>
      </c>
      <c r="F9" s="36" t="s">
        <v>121</v>
      </c>
      <c r="G9" s="56">
        <v>27</v>
      </c>
      <c r="H9" s="36" t="s">
        <v>86</v>
      </c>
      <c r="I9" s="36" t="s">
        <v>84</v>
      </c>
      <c r="J9" s="37" t="s">
        <v>87</v>
      </c>
    </row>
    <row r="10" spans="1:10" ht="15.75" thickBot="1" x14ac:dyDescent="0.3">
      <c r="A10" s="20"/>
      <c r="B10" s="14" t="s">
        <v>21</v>
      </c>
      <c r="C10" s="38"/>
      <c r="D10" s="39"/>
      <c r="E10" s="57">
        <f>SUM(E4+E6+E8+E9)</f>
        <v>505</v>
      </c>
      <c r="F10" s="57">
        <f t="shared" ref="F10:J10" si="0">SUM(F4+F6+F8+F9)</f>
        <v>125.11</v>
      </c>
      <c r="G10" s="57">
        <f t="shared" si="0"/>
        <v>572.31000000000006</v>
      </c>
      <c r="H10" s="57">
        <f t="shared" si="0"/>
        <v>37.15</v>
      </c>
      <c r="I10" s="57">
        <f t="shared" si="0"/>
        <v>25.439999999999998</v>
      </c>
      <c r="J10" s="57">
        <f t="shared" si="0"/>
        <v>53.83</v>
      </c>
    </row>
    <row r="11" spans="1:10" x14ac:dyDescent="0.25">
      <c r="A11" s="80" t="s">
        <v>12</v>
      </c>
      <c r="B11" s="15" t="s">
        <v>13</v>
      </c>
      <c r="C11" s="41"/>
      <c r="D11" s="42" t="s">
        <v>46</v>
      </c>
      <c r="E11" s="43" t="s">
        <v>28</v>
      </c>
      <c r="F11" s="43" t="s">
        <v>130</v>
      </c>
      <c r="G11" s="43" t="s">
        <v>88</v>
      </c>
      <c r="H11" s="43" t="s">
        <v>89</v>
      </c>
      <c r="I11" s="43"/>
      <c r="J11" s="44" t="s">
        <v>90</v>
      </c>
    </row>
    <row r="12" spans="1:10" x14ac:dyDescent="0.25">
      <c r="A12" s="81"/>
      <c r="B12" s="11" t="s">
        <v>14</v>
      </c>
      <c r="C12" s="29">
        <v>62</v>
      </c>
      <c r="D12" s="30" t="s">
        <v>47</v>
      </c>
      <c r="E12" s="33" t="s">
        <v>25</v>
      </c>
      <c r="F12" s="33" t="s">
        <v>131</v>
      </c>
      <c r="G12" s="33" t="s">
        <v>57</v>
      </c>
      <c r="H12" s="33" t="s">
        <v>58</v>
      </c>
      <c r="I12" s="33" t="s">
        <v>59</v>
      </c>
      <c r="J12" s="34" t="s">
        <v>60</v>
      </c>
    </row>
    <row r="13" spans="1:10" x14ac:dyDescent="0.25">
      <c r="A13" s="81"/>
      <c r="B13" s="11" t="s">
        <v>15</v>
      </c>
      <c r="C13" s="29">
        <v>95</v>
      </c>
      <c r="D13" s="30" t="s">
        <v>124</v>
      </c>
      <c r="E13" s="33" t="s">
        <v>125</v>
      </c>
      <c r="F13" s="33" t="s">
        <v>122</v>
      </c>
      <c r="G13" s="33" t="s">
        <v>129</v>
      </c>
      <c r="H13" s="33" t="s">
        <v>126</v>
      </c>
      <c r="I13" s="33" t="s">
        <v>127</v>
      </c>
      <c r="J13" s="34" t="s">
        <v>128</v>
      </c>
    </row>
    <row r="14" spans="1:10" x14ac:dyDescent="0.25">
      <c r="A14" s="81"/>
      <c r="B14" s="11" t="s">
        <v>22</v>
      </c>
      <c r="C14" s="29">
        <v>189</v>
      </c>
      <c r="D14" s="30" t="s">
        <v>49</v>
      </c>
      <c r="E14" s="33" t="s">
        <v>28</v>
      </c>
      <c r="F14" s="33" t="s">
        <v>123</v>
      </c>
      <c r="G14" s="33" t="s">
        <v>67</v>
      </c>
      <c r="H14" s="33" t="s">
        <v>68</v>
      </c>
      <c r="I14" s="33" t="s">
        <v>69</v>
      </c>
      <c r="J14" s="34" t="s">
        <v>70</v>
      </c>
    </row>
    <row r="15" spans="1:10" x14ac:dyDescent="0.25">
      <c r="A15" s="81"/>
      <c r="B15" s="11" t="s">
        <v>23</v>
      </c>
      <c r="C15" s="29">
        <v>256</v>
      </c>
      <c r="D15" s="30" t="s">
        <v>71</v>
      </c>
      <c r="E15" s="31" t="s">
        <v>27</v>
      </c>
      <c r="F15" s="31" t="s">
        <v>83</v>
      </c>
      <c r="G15" s="31" t="s">
        <v>64</v>
      </c>
      <c r="H15" s="31" t="s">
        <v>65</v>
      </c>
      <c r="I15" s="31" t="s">
        <v>65</v>
      </c>
      <c r="J15" s="32" t="s">
        <v>66</v>
      </c>
    </row>
    <row r="16" spans="1:10" ht="15.75" thickBot="1" x14ac:dyDescent="0.3">
      <c r="A16" s="81"/>
      <c r="B16" s="12" t="s">
        <v>18</v>
      </c>
      <c r="C16" s="29"/>
      <c r="D16" s="30" t="s">
        <v>41</v>
      </c>
      <c r="E16" s="33" t="s">
        <v>39</v>
      </c>
      <c r="F16" s="33" t="s">
        <v>91</v>
      </c>
      <c r="G16" s="33" t="s">
        <v>108</v>
      </c>
      <c r="H16" s="33" t="s">
        <v>109</v>
      </c>
      <c r="I16" s="33" t="s">
        <v>40</v>
      </c>
      <c r="J16" s="34" t="s">
        <v>110</v>
      </c>
    </row>
    <row r="17" spans="1:10" ht="15.75" thickBot="1" x14ac:dyDescent="0.3">
      <c r="A17" s="82"/>
      <c r="B17" s="16" t="s">
        <v>21</v>
      </c>
      <c r="C17" s="38"/>
      <c r="D17" s="39"/>
      <c r="E17" s="40">
        <f>E11+E12+E13+E14+E15+E16</f>
        <v>905</v>
      </c>
      <c r="F17" s="40">
        <f>SUM(F11+F12+F13+F14+F15+F16)</f>
        <v>107.92999999999999</v>
      </c>
      <c r="G17" s="40">
        <f>G11+G12+G13+G14+G15+G16</f>
        <v>863.06</v>
      </c>
      <c r="H17" s="40">
        <f>H11+H12+H13+H14+H15+H16</f>
        <v>37.18</v>
      </c>
      <c r="I17" s="40">
        <f>I12+I13+I14+I16+I11+I15</f>
        <v>33.850000000000009</v>
      </c>
      <c r="J17" s="45">
        <f>SUM(J11+J12+J13+J14+J15+J16)</f>
        <v>118.65</v>
      </c>
    </row>
    <row r="18" spans="1:10" x14ac:dyDescent="0.25">
      <c r="A18" s="1" t="s">
        <v>0</v>
      </c>
      <c r="B18" s="83" t="s">
        <v>111</v>
      </c>
      <c r="C18" s="83"/>
      <c r="D18" s="84"/>
      <c r="E18" s="2" t="s">
        <v>16</v>
      </c>
      <c r="F18" s="22"/>
      <c r="G18" s="2"/>
      <c r="H18" s="2"/>
      <c r="I18" s="2" t="s">
        <v>1</v>
      </c>
      <c r="J18" s="23"/>
    </row>
    <row r="19" spans="1:10" ht="15.75" thickBot="1" x14ac:dyDescent="0.3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 ht="15.75" thickBot="1" x14ac:dyDescent="0.3">
      <c r="A20" s="21" t="s">
        <v>2</v>
      </c>
      <c r="B20" s="6" t="s">
        <v>3</v>
      </c>
      <c r="C20" s="7" t="s">
        <v>19</v>
      </c>
      <c r="D20" s="7" t="s">
        <v>4</v>
      </c>
      <c r="E20" s="8" t="s">
        <v>20</v>
      </c>
      <c r="F20" s="8" t="s">
        <v>5</v>
      </c>
      <c r="G20" s="8" t="s">
        <v>6</v>
      </c>
      <c r="H20" s="8" t="s">
        <v>7</v>
      </c>
      <c r="I20" s="7" t="s">
        <v>8</v>
      </c>
      <c r="J20" s="9" t="s">
        <v>9</v>
      </c>
    </row>
    <row r="21" spans="1:10" x14ac:dyDescent="0.25">
      <c r="A21" s="21"/>
      <c r="B21" s="10" t="s">
        <v>10</v>
      </c>
      <c r="C21" s="24">
        <v>124</v>
      </c>
      <c r="D21" s="25" t="s">
        <v>44</v>
      </c>
      <c r="E21" s="26" t="s">
        <v>38</v>
      </c>
      <c r="F21" s="26" t="s">
        <v>105</v>
      </c>
      <c r="G21" s="27">
        <v>342.23</v>
      </c>
      <c r="H21" s="26" t="s">
        <v>50</v>
      </c>
      <c r="I21" s="26" t="s">
        <v>51</v>
      </c>
      <c r="J21" s="28" t="s">
        <v>52</v>
      </c>
    </row>
    <row r="22" spans="1:10" x14ac:dyDescent="0.25">
      <c r="A22" s="21"/>
      <c r="B22" s="11" t="s">
        <v>11</v>
      </c>
      <c r="C22" s="29">
        <v>268</v>
      </c>
      <c r="D22" s="30" t="s">
        <v>34</v>
      </c>
      <c r="E22" s="33" t="s">
        <v>27</v>
      </c>
      <c r="F22" s="33" t="s">
        <v>53</v>
      </c>
      <c r="G22" s="27">
        <v>65.599999999999994</v>
      </c>
      <c r="H22" s="33" t="s">
        <v>33</v>
      </c>
      <c r="I22" s="33" t="s">
        <v>35</v>
      </c>
      <c r="J22" s="34" t="s">
        <v>36</v>
      </c>
    </row>
    <row r="23" spans="1:10" x14ac:dyDescent="0.25">
      <c r="A23" s="21"/>
      <c r="B23" s="12" t="s">
        <v>17</v>
      </c>
      <c r="C23" s="29"/>
      <c r="D23" s="30"/>
      <c r="E23" s="33"/>
      <c r="F23" s="33"/>
      <c r="G23" s="27"/>
      <c r="H23" s="33"/>
      <c r="I23" s="33"/>
      <c r="J23" s="34"/>
    </row>
    <row r="24" spans="1:10" x14ac:dyDescent="0.25">
      <c r="A24" s="20"/>
      <c r="B24" s="18"/>
      <c r="C24" s="29">
        <v>342</v>
      </c>
      <c r="D24" s="30" t="s">
        <v>45</v>
      </c>
      <c r="E24" s="33" t="s">
        <v>72</v>
      </c>
      <c r="F24" s="33" t="s">
        <v>117</v>
      </c>
      <c r="G24" s="27">
        <v>137.47999999999999</v>
      </c>
      <c r="H24" s="33" t="s">
        <v>74</v>
      </c>
      <c r="I24" s="33" t="s">
        <v>75</v>
      </c>
      <c r="J24" s="34" t="s">
        <v>76</v>
      </c>
    </row>
    <row r="25" spans="1:10" ht="15.75" thickBot="1" x14ac:dyDescent="0.3">
      <c r="A25" s="20"/>
      <c r="B25" s="17"/>
      <c r="C25" s="55"/>
      <c r="D25" s="35" t="s">
        <v>85</v>
      </c>
      <c r="E25" s="36" t="s">
        <v>104</v>
      </c>
      <c r="F25" s="36" t="s">
        <v>121</v>
      </c>
      <c r="G25" s="56">
        <v>27</v>
      </c>
      <c r="H25" s="36" t="s">
        <v>86</v>
      </c>
      <c r="I25" s="36" t="s">
        <v>84</v>
      </c>
      <c r="J25" s="37" t="s">
        <v>87</v>
      </c>
    </row>
    <row r="26" spans="1:10" ht="15.75" thickBot="1" x14ac:dyDescent="0.3">
      <c r="A26" s="20"/>
      <c r="B26" s="14" t="s">
        <v>21</v>
      </c>
      <c r="C26" s="38"/>
      <c r="D26" s="39"/>
      <c r="E26" s="57">
        <f t="shared" ref="E26:J26" si="1">SUM(E21+E22+E24+E25)</f>
        <v>505</v>
      </c>
      <c r="F26" s="40">
        <f t="shared" si="1"/>
        <v>125.11</v>
      </c>
      <c r="G26" s="40">
        <f t="shared" si="1"/>
        <v>572.31000000000006</v>
      </c>
      <c r="H26" s="40">
        <f t="shared" si="1"/>
        <v>37.15</v>
      </c>
      <c r="I26" s="40">
        <f t="shared" si="1"/>
        <v>25.439999999999998</v>
      </c>
      <c r="J26" s="40">
        <f t="shared" si="1"/>
        <v>53.83</v>
      </c>
    </row>
    <row r="27" spans="1:10" x14ac:dyDescent="0.25">
      <c r="A27" s="80" t="s">
        <v>12</v>
      </c>
      <c r="B27" s="15" t="s">
        <v>13</v>
      </c>
      <c r="C27" s="41"/>
      <c r="D27" s="42" t="s">
        <v>46</v>
      </c>
      <c r="E27" s="43" t="s">
        <v>28</v>
      </c>
      <c r="F27" s="43" t="s">
        <v>130</v>
      </c>
      <c r="G27" s="43" t="s">
        <v>88</v>
      </c>
      <c r="H27" s="43" t="s">
        <v>89</v>
      </c>
      <c r="I27" s="43"/>
      <c r="J27" s="44" t="s">
        <v>90</v>
      </c>
    </row>
    <row r="28" spans="1:10" x14ac:dyDescent="0.25">
      <c r="A28" s="81"/>
      <c r="B28" s="11" t="s">
        <v>14</v>
      </c>
      <c r="C28" s="29">
        <v>62</v>
      </c>
      <c r="D28" s="30" t="s">
        <v>47</v>
      </c>
      <c r="E28" s="33" t="s">
        <v>25</v>
      </c>
      <c r="F28" s="33" t="s">
        <v>131</v>
      </c>
      <c r="G28" s="33" t="s">
        <v>57</v>
      </c>
      <c r="H28" s="33" t="s">
        <v>58</v>
      </c>
      <c r="I28" s="33" t="s">
        <v>59</v>
      </c>
      <c r="J28" s="34" t="s">
        <v>60</v>
      </c>
    </row>
    <row r="29" spans="1:10" x14ac:dyDescent="0.25">
      <c r="A29" s="81"/>
      <c r="B29" s="11" t="s">
        <v>15</v>
      </c>
      <c r="C29" s="29">
        <v>95</v>
      </c>
      <c r="D29" s="30" t="s">
        <v>124</v>
      </c>
      <c r="E29" s="33" t="s">
        <v>125</v>
      </c>
      <c r="F29" s="33" t="s">
        <v>122</v>
      </c>
      <c r="G29" s="33" t="s">
        <v>129</v>
      </c>
      <c r="H29" s="33" t="s">
        <v>126</v>
      </c>
      <c r="I29" s="33" t="s">
        <v>127</v>
      </c>
      <c r="J29" s="34" t="s">
        <v>128</v>
      </c>
    </row>
    <row r="30" spans="1:10" x14ac:dyDescent="0.25">
      <c r="A30" s="81"/>
      <c r="B30" s="11" t="s">
        <v>22</v>
      </c>
      <c r="C30" s="29">
        <v>189</v>
      </c>
      <c r="D30" s="30" t="s">
        <v>49</v>
      </c>
      <c r="E30" s="33" t="s">
        <v>28</v>
      </c>
      <c r="F30" s="33" t="s">
        <v>123</v>
      </c>
      <c r="G30" s="33" t="s">
        <v>67</v>
      </c>
      <c r="H30" s="33" t="s">
        <v>68</v>
      </c>
      <c r="I30" s="33" t="s">
        <v>69</v>
      </c>
      <c r="J30" s="34" t="s">
        <v>70</v>
      </c>
    </row>
    <row r="31" spans="1:10" x14ac:dyDescent="0.25">
      <c r="A31" s="81"/>
      <c r="B31" s="11" t="s">
        <v>23</v>
      </c>
      <c r="C31" s="29">
        <v>256</v>
      </c>
      <c r="D31" s="30" t="s">
        <v>71</v>
      </c>
      <c r="E31" s="31" t="s">
        <v>27</v>
      </c>
      <c r="F31" s="31" t="s">
        <v>83</v>
      </c>
      <c r="G31" s="31" t="s">
        <v>64</v>
      </c>
      <c r="H31" s="31" t="s">
        <v>65</v>
      </c>
      <c r="I31" s="31" t="s">
        <v>65</v>
      </c>
      <c r="J31" s="32" t="s">
        <v>66</v>
      </c>
    </row>
    <row r="32" spans="1:10" ht="15.75" thickBot="1" x14ac:dyDescent="0.3">
      <c r="A32" s="81"/>
      <c r="B32" s="12" t="s">
        <v>18</v>
      </c>
      <c r="C32" s="29"/>
      <c r="D32" s="30" t="s">
        <v>41</v>
      </c>
      <c r="E32" s="33" t="s">
        <v>39</v>
      </c>
      <c r="F32" s="33" t="s">
        <v>91</v>
      </c>
      <c r="G32" s="33" t="s">
        <v>108</v>
      </c>
      <c r="H32" s="33" t="s">
        <v>109</v>
      </c>
      <c r="I32" s="33" t="s">
        <v>40</v>
      </c>
      <c r="J32" s="34" t="s">
        <v>110</v>
      </c>
    </row>
    <row r="33" spans="1:10" ht="15.75" thickBot="1" x14ac:dyDescent="0.3">
      <c r="A33" s="82"/>
      <c r="B33" s="16" t="s">
        <v>21</v>
      </c>
      <c r="C33" s="38"/>
      <c r="D33" s="39"/>
      <c r="E33" s="40">
        <f>E27+E28+E29+E30+E31+E32</f>
        <v>905</v>
      </c>
      <c r="F33" s="40">
        <f>F27+F28+F29+F30+F31+F32</f>
        <v>107.92999999999999</v>
      </c>
      <c r="G33" s="40">
        <f>G27+G28+G29+G30+G31+G32</f>
        <v>863.06</v>
      </c>
      <c r="H33" s="40">
        <f>H27+H28+H29+H30+H31+H32</f>
        <v>37.18</v>
      </c>
      <c r="I33" s="40">
        <f>I28+I29+I30+I32+I27+I31</f>
        <v>33.850000000000009</v>
      </c>
      <c r="J33" s="45">
        <f>J27+J28+J29+J30+J31+J32</f>
        <v>118.65</v>
      </c>
    </row>
  </sheetData>
  <mergeCells count="5">
    <mergeCell ref="A27:A33"/>
    <mergeCell ref="B1:D1"/>
    <mergeCell ref="A3:A7"/>
    <mergeCell ref="A11:A17"/>
    <mergeCell ref="B18:D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83" t="s">
        <v>37</v>
      </c>
      <c r="C1" s="83"/>
      <c r="D1" s="84"/>
      <c r="E1" s="2" t="s">
        <v>16</v>
      </c>
      <c r="F1" s="22"/>
      <c r="G1" s="2"/>
      <c r="H1" s="2"/>
      <c r="I1" s="2" t="s">
        <v>1</v>
      </c>
      <c r="J1" s="23">
        <v>45587</v>
      </c>
    </row>
    <row r="2" spans="1:11" ht="7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1" ht="15.75" thickBot="1" x14ac:dyDescent="0.3">
      <c r="A3" s="85" t="s">
        <v>2</v>
      </c>
      <c r="B3" s="6" t="s">
        <v>3</v>
      </c>
      <c r="C3" s="7" t="s">
        <v>19</v>
      </c>
      <c r="D3" s="7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7" t="s">
        <v>8</v>
      </c>
      <c r="J3" s="9" t="s">
        <v>9</v>
      </c>
    </row>
    <row r="4" spans="1:11" x14ac:dyDescent="0.25">
      <c r="A4" s="85"/>
      <c r="B4" s="10" t="s">
        <v>10</v>
      </c>
      <c r="C4" s="24">
        <v>124</v>
      </c>
      <c r="D4" s="25" t="s">
        <v>44</v>
      </c>
      <c r="E4" s="26" t="s">
        <v>38</v>
      </c>
      <c r="F4" s="26" t="s">
        <v>105</v>
      </c>
      <c r="G4" s="27">
        <v>342.23</v>
      </c>
      <c r="H4" s="26" t="s">
        <v>50</v>
      </c>
      <c r="I4" s="26" t="s">
        <v>51</v>
      </c>
      <c r="J4" s="28" t="s">
        <v>52</v>
      </c>
    </row>
    <row r="5" spans="1:11" x14ac:dyDescent="0.25">
      <c r="A5" s="85"/>
      <c r="B5" s="11"/>
      <c r="C5" s="29"/>
      <c r="D5" s="30"/>
      <c r="E5" s="31"/>
      <c r="F5" s="31"/>
      <c r="G5" s="27"/>
      <c r="H5" s="31"/>
      <c r="I5" s="31"/>
      <c r="J5" s="32"/>
    </row>
    <row r="6" spans="1:11" x14ac:dyDescent="0.25">
      <c r="A6" s="85"/>
      <c r="B6" s="11" t="s">
        <v>11</v>
      </c>
      <c r="C6" s="29">
        <v>268</v>
      </c>
      <c r="D6" s="30" t="s">
        <v>34</v>
      </c>
      <c r="E6" s="33" t="s">
        <v>27</v>
      </c>
      <c r="F6" s="33" t="s">
        <v>53</v>
      </c>
      <c r="G6" s="27">
        <v>65.599999999999994</v>
      </c>
      <c r="H6" s="33" t="s">
        <v>33</v>
      </c>
      <c r="I6" s="33" t="s">
        <v>35</v>
      </c>
      <c r="J6" s="34" t="s">
        <v>36</v>
      </c>
    </row>
    <row r="7" spans="1:11" x14ac:dyDescent="0.25">
      <c r="A7" s="85"/>
      <c r="B7" s="12" t="s">
        <v>17</v>
      </c>
      <c r="C7" s="29"/>
      <c r="D7" s="30"/>
      <c r="E7" s="33"/>
      <c r="F7" s="33"/>
      <c r="G7" s="27"/>
      <c r="H7" s="33"/>
      <c r="I7" s="33"/>
      <c r="J7" s="34"/>
    </row>
    <row r="8" spans="1:11" ht="15.75" thickBot="1" x14ac:dyDescent="0.3">
      <c r="A8" s="20"/>
      <c r="B8" s="13"/>
      <c r="C8" s="29">
        <v>342</v>
      </c>
      <c r="D8" s="30" t="s">
        <v>45</v>
      </c>
      <c r="E8" s="33" t="s">
        <v>72</v>
      </c>
      <c r="F8" s="33" t="s">
        <v>117</v>
      </c>
      <c r="G8" s="27">
        <v>137.47999999999999</v>
      </c>
      <c r="H8" s="33" t="s">
        <v>74</v>
      </c>
      <c r="I8" s="33" t="s">
        <v>75</v>
      </c>
      <c r="J8" s="34" t="s">
        <v>76</v>
      </c>
    </row>
    <row r="9" spans="1:11" ht="15.75" thickBot="1" x14ac:dyDescent="0.3">
      <c r="A9" s="20"/>
      <c r="B9" s="13"/>
      <c r="C9" s="29"/>
      <c r="D9" s="35" t="s">
        <v>85</v>
      </c>
      <c r="E9" s="36" t="s">
        <v>104</v>
      </c>
      <c r="F9" s="36" t="s">
        <v>118</v>
      </c>
      <c r="G9" s="36" t="s">
        <v>103</v>
      </c>
      <c r="H9" s="36" t="s">
        <v>86</v>
      </c>
      <c r="I9" s="36" t="s">
        <v>84</v>
      </c>
      <c r="J9" s="37" t="s">
        <v>87</v>
      </c>
    </row>
    <row r="10" spans="1:11" ht="15.75" thickBot="1" x14ac:dyDescent="0.3">
      <c r="A10" s="20"/>
      <c r="B10" s="14" t="s">
        <v>21</v>
      </c>
      <c r="C10" s="38"/>
      <c r="D10" s="39"/>
      <c r="E10" s="40">
        <f>SUM(E4+E6+E8+E9)</f>
        <v>505</v>
      </c>
      <c r="F10" s="40">
        <f t="shared" ref="F10:J10" si="0">SUM(F4+F6+F8+F9)</f>
        <v>113.97999999999999</v>
      </c>
      <c r="G10" s="40">
        <f t="shared" si="0"/>
        <v>572.31000000000006</v>
      </c>
      <c r="H10" s="40">
        <f t="shared" si="0"/>
        <v>37.15</v>
      </c>
      <c r="I10" s="40">
        <f t="shared" si="0"/>
        <v>25.439999999999998</v>
      </c>
      <c r="J10" s="40">
        <f t="shared" si="0"/>
        <v>53.83</v>
      </c>
    </row>
    <row r="11" spans="1:11" x14ac:dyDescent="0.25">
      <c r="A11" s="80" t="s">
        <v>12</v>
      </c>
      <c r="B11" s="15" t="s">
        <v>13</v>
      </c>
      <c r="C11" s="41"/>
      <c r="D11" s="42" t="s">
        <v>46</v>
      </c>
      <c r="E11" s="43" t="s">
        <v>24</v>
      </c>
      <c r="F11" s="43" t="s">
        <v>119</v>
      </c>
      <c r="G11" s="43" t="s">
        <v>54</v>
      </c>
      <c r="H11" s="43" t="s">
        <v>55</v>
      </c>
      <c r="I11" s="43"/>
      <c r="J11" s="44" t="s">
        <v>56</v>
      </c>
    </row>
    <row r="12" spans="1:11" x14ac:dyDescent="0.25">
      <c r="A12" s="81"/>
      <c r="B12" s="11" t="s">
        <v>14</v>
      </c>
      <c r="C12" s="29">
        <v>62</v>
      </c>
      <c r="D12" s="30" t="s">
        <v>47</v>
      </c>
      <c r="E12" s="33" t="s">
        <v>27</v>
      </c>
      <c r="F12" s="33" t="s">
        <v>122</v>
      </c>
      <c r="G12" s="33" t="s">
        <v>78</v>
      </c>
      <c r="H12" s="33" t="s">
        <v>79</v>
      </c>
      <c r="I12" s="33" t="s">
        <v>80</v>
      </c>
      <c r="J12" s="34" t="s">
        <v>81</v>
      </c>
    </row>
    <row r="13" spans="1:11" x14ac:dyDescent="0.25">
      <c r="A13" s="81"/>
      <c r="B13" s="11" t="s">
        <v>15</v>
      </c>
      <c r="C13" s="29">
        <v>95</v>
      </c>
      <c r="D13" s="30" t="s">
        <v>124</v>
      </c>
      <c r="E13" s="33" t="s">
        <v>125</v>
      </c>
      <c r="F13" s="33" t="s">
        <v>132</v>
      </c>
      <c r="G13" s="33" t="s">
        <v>129</v>
      </c>
      <c r="H13" s="33" t="s">
        <v>126</v>
      </c>
      <c r="I13" s="33" t="s">
        <v>127</v>
      </c>
      <c r="J13" s="34" t="s">
        <v>128</v>
      </c>
    </row>
    <row r="14" spans="1:11" x14ac:dyDescent="0.25">
      <c r="A14" s="81"/>
      <c r="B14" s="11" t="s">
        <v>22</v>
      </c>
      <c r="C14" s="29">
        <v>189</v>
      </c>
      <c r="D14" s="30" t="s">
        <v>49</v>
      </c>
      <c r="E14" s="33" t="s">
        <v>26</v>
      </c>
      <c r="F14" s="33" t="s">
        <v>120</v>
      </c>
      <c r="G14" s="33" t="s">
        <v>32</v>
      </c>
      <c r="H14" s="33" t="s">
        <v>29</v>
      </c>
      <c r="I14" s="33" t="s">
        <v>30</v>
      </c>
      <c r="J14" s="34" t="s">
        <v>31</v>
      </c>
      <c r="K14" s="79" t="s">
        <v>133</v>
      </c>
    </row>
    <row r="15" spans="1:11" x14ac:dyDescent="0.25">
      <c r="A15" s="81"/>
      <c r="B15" s="11" t="s">
        <v>23</v>
      </c>
      <c r="C15" s="29">
        <v>256</v>
      </c>
      <c r="D15" s="30" t="s">
        <v>71</v>
      </c>
      <c r="E15" s="31" t="s">
        <v>27</v>
      </c>
      <c r="F15" s="31" t="s">
        <v>83</v>
      </c>
      <c r="G15" s="31" t="s">
        <v>64</v>
      </c>
      <c r="H15" s="31" t="s">
        <v>65</v>
      </c>
      <c r="I15" s="31" t="s">
        <v>65</v>
      </c>
      <c r="J15" s="32" t="s">
        <v>66</v>
      </c>
    </row>
    <row r="16" spans="1:11" ht="15.75" thickBot="1" x14ac:dyDescent="0.3">
      <c r="A16" s="81"/>
      <c r="B16" s="12" t="s">
        <v>18</v>
      </c>
      <c r="C16" s="29"/>
      <c r="D16" s="30" t="s">
        <v>41</v>
      </c>
      <c r="E16" s="33" t="s">
        <v>39</v>
      </c>
      <c r="F16" s="33" t="s">
        <v>91</v>
      </c>
      <c r="G16" s="33" t="s">
        <v>108</v>
      </c>
      <c r="H16" s="33" t="s">
        <v>109</v>
      </c>
      <c r="I16" s="33" t="s">
        <v>40</v>
      </c>
      <c r="J16" s="34" t="s">
        <v>110</v>
      </c>
    </row>
    <row r="17" spans="1:10" ht="15.75" thickBot="1" x14ac:dyDescent="0.3">
      <c r="A17" s="82"/>
      <c r="B17" s="16" t="s">
        <v>21</v>
      </c>
      <c r="C17" s="38"/>
      <c r="D17" s="39"/>
      <c r="E17" s="40">
        <f>SUM(E11+E12+E13+E14+E15+E16)</f>
        <v>805</v>
      </c>
      <c r="F17" s="40">
        <f>F11+F12+F13+F14+F15+F16</f>
        <v>96.26</v>
      </c>
      <c r="G17" s="40">
        <f>G11+G12+G13+G14+G15+G16</f>
        <v>806.48</v>
      </c>
      <c r="H17" s="40">
        <f>H11+H12+H13+H14+H15+H16</f>
        <v>33.18</v>
      </c>
      <c r="I17" s="40">
        <f>I12+I13+I14+I16+I11+I15</f>
        <v>30.64</v>
      </c>
      <c r="J17" s="45">
        <f>J11+J12+J13+J14+J15+J16</f>
        <v>112.94</v>
      </c>
    </row>
    <row r="18" spans="1:10" x14ac:dyDescent="0.25">
      <c r="A18" s="1" t="s">
        <v>0</v>
      </c>
      <c r="B18" s="83" t="s">
        <v>92</v>
      </c>
      <c r="C18" s="83"/>
      <c r="D18" s="84"/>
      <c r="E18" s="2" t="s">
        <v>16</v>
      </c>
      <c r="F18" s="22"/>
      <c r="G18" s="2"/>
      <c r="H18" s="2"/>
      <c r="I18" s="2" t="s">
        <v>1</v>
      </c>
      <c r="J18" s="23"/>
    </row>
    <row r="19" spans="1:10" ht="15.75" thickBot="1" x14ac:dyDescent="0.3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 ht="15.75" thickBot="1" x14ac:dyDescent="0.3">
      <c r="A20" s="46" t="s">
        <v>2</v>
      </c>
      <c r="B20" s="47" t="s">
        <v>3</v>
      </c>
      <c r="C20" s="8" t="s">
        <v>19</v>
      </c>
      <c r="D20" s="48" t="s">
        <v>4</v>
      </c>
      <c r="E20" s="49" t="s">
        <v>20</v>
      </c>
      <c r="F20" s="8" t="s">
        <v>5</v>
      </c>
      <c r="G20" s="8" t="s">
        <v>6</v>
      </c>
      <c r="H20" s="8" t="s">
        <v>7</v>
      </c>
      <c r="I20" s="7" t="s">
        <v>8</v>
      </c>
      <c r="J20" s="9" t="s">
        <v>9</v>
      </c>
    </row>
    <row r="21" spans="1:10" x14ac:dyDescent="0.25">
      <c r="A21" s="21" t="s">
        <v>12</v>
      </c>
      <c r="B21" s="15" t="s">
        <v>13</v>
      </c>
      <c r="C21" s="41"/>
      <c r="D21" s="42" t="s">
        <v>46</v>
      </c>
      <c r="E21" s="43" t="s">
        <v>24</v>
      </c>
      <c r="F21" s="43" t="s">
        <v>119</v>
      </c>
      <c r="G21" s="43" t="s">
        <v>54</v>
      </c>
      <c r="H21" s="43" t="s">
        <v>55</v>
      </c>
      <c r="I21" s="43"/>
      <c r="J21" s="44" t="s">
        <v>56</v>
      </c>
    </row>
    <row r="22" spans="1:10" x14ac:dyDescent="0.25">
      <c r="A22" s="21"/>
      <c r="B22" s="11" t="s">
        <v>14</v>
      </c>
      <c r="C22" s="29">
        <v>62</v>
      </c>
      <c r="D22" s="30" t="s">
        <v>47</v>
      </c>
      <c r="E22" s="33" t="s">
        <v>27</v>
      </c>
      <c r="F22" s="33" t="s">
        <v>122</v>
      </c>
      <c r="G22" s="33" t="s">
        <v>78</v>
      </c>
      <c r="H22" s="33" t="s">
        <v>79</v>
      </c>
      <c r="I22" s="33" t="s">
        <v>80</v>
      </c>
      <c r="J22" s="34" t="s">
        <v>81</v>
      </c>
    </row>
    <row r="23" spans="1:10" x14ac:dyDescent="0.25">
      <c r="A23" s="21"/>
      <c r="B23" s="11" t="s">
        <v>15</v>
      </c>
      <c r="C23" s="29">
        <v>95</v>
      </c>
      <c r="D23" s="30" t="s">
        <v>124</v>
      </c>
      <c r="E23" s="33" t="s">
        <v>125</v>
      </c>
      <c r="F23" s="33" t="s">
        <v>132</v>
      </c>
      <c r="G23" s="33" t="s">
        <v>129</v>
      </c>
      <c r="H23" s="33" t="s">
        <v>126</v>
      </c>
      <c r="I23" s="33" t="s">
        <v>127</v>
      </c>
      <c r="J23" s="34" t="s">
        <v>128</v>
      </c>
    </row>
    <row r="24" spans="1:10" x14ac:dyDescent="0.25">
      <c r="A24" s="21"/>
      <c r="B24" s="11" t="s">
        <v>22</v>
      </c>
      <c r="C24" s="29">
        <v>189</v>
      </c>
      <c r="D24" s="30" t="s">
        <v>49</v>
      </c>
      <c r="E24" s="33" t="s">
        <v>26</v>
      </c>
      <c r="F24" s="33" t="s">
        <v>120</v>
      </c>
      <c r="G24" s="33" t="s">
        <v>32</v>
      </c>
      <c r="H24" s="33" t="s">
        <v>29</v>
      </c>
      <c r="I24" s="33" t="s">
        <v>30</v>
      </c>
      <c r="J24" s="34" t="s">
        <v>31</v>
      </c>
    </row>
    <row r="25" spans="1:10" x14ac:dyDescent="0.25">
      <c r="A25" s="20"/>
      <c r="B25" s="19" t="s">
        <v>23</v>
      </c>
      <c r="C25" s="50">
        <v>256</v>
      </c>
      <c r="D25" s="51" t="s">
        <v>71</v>
      </c>
      <c r="E25" s="31" t="s">
        <v>27</v>
      </c>
      <c r="F25" s="31" t="s">
        <v>83</v>
      </c>
      <c r="G25" s="31" t="s">
        <v>64</v>
      </c>
      <c r="H25" s="31" t="s">
        <v>65</v>
      </c>
      <c r="I25" s="31" t="s">
        <v>65</v>
      </c>
      <c r="J25" s="32" t="s">
        <v>66</v>
      </c>
    </row>
    <row r="26" spans="1:10" ht="15.75" thickBot="1" x14ac:dyDescent="0.3">
      <c r="A26" s="20"/>
      <c r="B26" s="12" t="s">
        <v>18</v>
      </c>
      <c r="C26" s="29"/>
      <c r="D26" s="30" t="s">
        <v>41</v>
      </c>
      <c r="E26" s="33" t="s">
        <v>39</v>
      </c>
      <c r="F26" s="33" t="s">
        <v>91</v>
      </c>
      <c r="G26" s="33" t="s">
        <v>108</v>
      </c>
      <c r="H26" s="33" t="s">
        <v>109</v>
      </c>
      <c r="I26" s="33" t="s">
        <v>40</v>
      </c>
      <c r="J26" s="34" t="s">
        <v>110</v>
      </c>
    </row>
    <row r="27" spans="1:10" ht="15.75" thickBot="1" x14ac:dyDescent="0.3">
      <c r="A27" s="52"/>
      <c r="B27" s="16" t="s">
        <v>21</v>
      </c>
      <c r="C27" s="38"/>
      <c r="D27" s="39"/>
      <c r="E27" s="40">
        <f>E21+E22+E23+E24+E25+E26</f>
        <v>805</v>
      </c>
      <c r="F27" s="40">
        <f>F21+F22+F23+F24+F25+F26</f>
        <v>96.26</v>
      </c>
      <c r="G27" s="40">
        <f>G21+G22+G23+G24+G25+G26</f>
        <v>806.48</v>
      </c>
      <c r="H27" s="40">
        <f>H21+H22+H23+H24+H25+H26</f>
        <v>33.18</v>
      </c>
      <c r="I27" s="40">
        <f>I22+I23+I24+I26+I21+I25</f>
        <v>30.64</v>
      </c>
      <c r="J27" s="45">
        <f>J21+J22+J23+J24+J25+J26</f>
        <v>112.94</v>
      </c>
    </row>
    <row r="28" spans="1:10" x14ac:dyDescent="0.25">
      <c r="A28" s="53" t="s">
        <v>93</v>
      </c>
      <c r="B28" s="11" t="s">
        <v>23</v>
      </c>
      <c r="C28" s="29">
        <v>262</v>
      </c>
      <c r="D28" s="30" t="s">
        <v>94</v>
      </c>
      <c r="E28" s="31" t="s">
        <v>27</v>
      </c>
      <c r="F28" s="31" t="s">
        <v>88</v>
      </c>
      <c r="G28" s="31" t="s">
        <v>95</v>
      </c>
      <c r="H28" s="31" t="s">
        <v>96</v>
      </c>
      <c r="I28" s="31"/>
      <c r="J28" s="32" t="s">
        <v>97</v>
      </c>
    </row>
    <row r="29" spans="1:10" ht="15.75" thickBot="1" x14ac:dyDescent="0.3">
      <c r="A29" s="21"/>
      <c r="B29" s="11"/>
      <c r="C29" s="29">
        <v>286</v>
      </c>
      <c r="D29" s="30" t="s">
        <v>98</v>
      </c>
      <c r="E29" s="33" t="s">
        <v>24</v>
      </c>
      <c r="F29" s="33" t="s">
        <v>112</v>
      </c>
      <c r="G29" s="33" t="s">
        <v>99</v>
      </c>
      <c r="H29" s="33" t="s">
        <v>100</v>
      </c>
      <c r="I29" s="33" t="s">
        <v>101</v>
      </c>
      <c r="J29" s="34" t="s">
        <v>102</v>
      </c>
    </row>
    <row r="30" spans="1:10" ht="15.75" thickBot="1" x14ac:dyDescent="0.3">
      <c r="A30" s="54"/>
      <c r="B30" s="16" t="s">
        <v>21</v>
      </c>
      <c r="C30" s="38"/>
      <c r="D30" s="39"/>
      <c r="E30" s="40">
        <f>E28+E29</f>
        <v>260</v>
      </c>
      <c r="F30" s="40">
        <f t="shared" ref="F30:J30" si="1">F28+F29</f>
        <v>25.75</v>
      </c>
      <c r="G30" s="40">
        <f t="shared" si="1"/>
        <v>328.1</v>
      </c>
      <c r="H30" s="40">
        <f t="shared" si="1"/>
        <v>5.16</v>
      </c>
      <c r="I30" s="40">
        <f t="shared" si="1"/>
        <v>9.65</v>
      </c>
      <c r="J30" s="40">
        <f t="shared" si="1"/>
        <v>56.51</v>
      </c>
    </row>
  </sheetData>
  <mergeCells count="4">
    <mergeCell ref="B1:D1"/>
    <mergeCell ref="A3:A7"/>
    <mergeCell ref="A11:A17"/>
    <mergeCell ref="B18:D1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J12"/>
    </sheetView>
  </sheetViews>
  <sheetFormatPr defaultRowHeight="11.25" x14ac:dyDescent="0.2"/>
  <cols>
    <col min="1" max="1" width="5.7109375" style="62" customWidth="1"/>
    <col min="2" max="2" width="9.28515625" style="62" bestFit="1" customWidth="1"/>
    <col min="3" max="3" width="5.85546875" style="62" bestFit="1" customWidth="1"/>
    <col min="4" max="4" width="23.85546875" style="62" bestFit="1" customWidth="1"/>
    <col min="5" max="5" width="7.28515625" style="62" customWidth="1"/>
    <col min="6" max="6" width="4.85546875" style="62" bestFit="1" customWidth="1"/>
    <col min="7" max="7" width="9.140625" style="62"/>
    <col min="8" max="8" width="5.140625" style="62" bestFit="1" customWidth="1"/>
    <col min="9" max="9" width="5" style="62" bestFit="1" customWidth="1"/>
    <col min="10" max="10" width="7.5703125" style="62" bestFit="1" customWidth="1"/>
    <col min="11" max="16384" width="9.140625" style="62"/>
  </cols>
  <sheetData>
    <row r="1" spans="1:10" x14ac:dyDescent="0.2">
      <c r="A1" s="58" t="s">
        <v>0</v>
      </c>
      <c r="B1" s="86" t="s">
        <v>37</v>
      </c>
      <c r="C1" s="87"/>
      <c r="D1" s="88"/>
      <c r="E1" s="59" t="s">
        <v>16</v>
      </c>
      <c r="F1" s="60"/>
      <c r="G1" s="59"/>
      <c r="H1" s="59"/>
      <c r="I1" s="59" t="s">
        <v>1</v>
      </c>
      <c r="J1" s="61"/>
    </row>
    <row r="2" spans="1:10" x14ac:dyDescent="0.2">
      <c r="A2" s="78" t="s">
        <v>114</v>
      </c>
      <c r="B2" s="63" t="s">
        <v>3</v>
      </c>
      <c r="C2" s="63" t="s">
        <v>19</v>
      </c>
      <c r="D2" s="63" t="s">
        <v>4</v>
      </c>
      <c r="E2" s="63" t="s">
        <v>20</v>
      </c>
      <c r="F2" s="63" t="s">
        <v>5</v>
      </c>
      <c r="G2" s="63" t="s">
        <v>6</v>
      </c>
      <c r="H2" s="63" t="s">
        <v>7</v>
      </c>
      <c r="I2" s="63" t="s">
        <v>8</v>
      </c>
      <c r="J2" s="63" t="s">
        <v>9</v>
      </c>
    </row>
    <row r="3" spans="1:10" ht="22.5" x14ac:dyDescent="0.2">
      <c r="A3" s="74" t="s">
        <v>115</v>
      </c>
      <c r="B3" s="64" t="s">
        <v>10</v>
      </c>
      <c r="C3" s="65">
        <v>124</v>
      </c>
      <c r="D3" s="66" t="s">
        <v>44</v>
      </c>
      <c r="E3" s="67" t="s">
        <v>38</v>
      </c>
      <c r="F3" s="67" t="s">
        <v>105</v>
      </c>
      <c r="G3" s="68">
        <v>342.23</v>
      </c>
      <c r="H3" s="67" t="s">
        <v>50</v>
      </c>
      <c r="I3" s="67" t="s">
        <v>51</v>
      </c>
      <c r="J3" s="67" t="s">
        <v>52</v>
      </c>
    </row>
    <row r="4" spans="1:10" x14ac:dyDescent="0.2">
      <c r="A4" s="78"/>
      <c r="B4" s="69" t="s">
        <v>11</v>
      </c>
      <c r="C4" s="70">
        <v>268</v>
      </c>
      <c r="D4" s="71" t="s">
        <v>34</v>
      </c>
      <c r="E4" s="72" t="s">
        <v>27</v>
      </c>
      <c r="F4" s="72" t="s">
        <v>53</v>
      </c>
      <c r="G4" s="63">
        <v>65.599999999999994</v>
      </c>
      <c r="H4" s="72" t="s">
        <v>33</v>
      </c>
      <c r="I4" s="72" t="s">
        <v>35</v>
      </c>
      <c r="J4" s="72" t="s">
        <v>36</v>
      </c>
    </row>
    <row r="5" spans="1:10" x14ac:dyDescent="0.2">
      <c r="A5" s="78"/>
      <c r="B5" s="73" t="s">
        <v>17</v>
      </c>
      <c r="C5" s="70">
        <v>342</v>
      </c>
      <c r="D5" s="71" t="s">
        <v>45</v>
      </c>
      <c r="E5" s="72" t="s">
        <v>72</v>
      </c>
      <c r="F5" s="72" t="s">
        <v>73</v>
      </c>
      <c r="G5" s="63">
        <v>137.47999999999999</v>
      </c>
      <c r="H5" s="72" t="s">
        <v>74</v>
      </c>
      <c r="I5" s="72" t="s">
        <v>75</v>
      </c>
      <c r="J5" s="72" t="s">
        <v>76</v>
      </c>
    </row>
    <row r="6" spans="1:10" x14ac:dyDescent="0.2">
      <c r="A6" s="75"/>
      <c r="B6" s="69"/>
      <c r="C6" s="70"/>
      <c r="D6" s="71" t="s">
        <v>85</v>
      </c>
      <c r="E6" s="72" t="s">
        <v>104</v>
      </c>
      <c r="F6" s="72" t="s">
        <v>113</v>
      </c>
      <c r="G6" s="72" t="s">
        <v>103</v>
      </c>
      <c r="H6" s="72" t="s">
        <v>86</v>
      </c>
      <c r="I6" s="72" t="s">
        <v>84</v>
      </c>
      <c r="J6" s="72" t="s">
        <v>87</v>
      </c>
    </row>
    <row r="7" spans="1:10" x14ac:dyDescent="0.2">
      <c r="A7" s="89" t="s">
        <v>12</v>
      </c>
      <c r="B7" s="64" t="s">
        <v>13</v>
      </c>
      <c r="C7" s="65"/>
      <c r="D7" s="66" t="s">
        <v>116</v>
      </c>
      <c r="E7" s="76" t="s">
        <v>24</v>
      </c>
      <c r="F7" s="76" t="s">
        <v>106</v>
      </c>
      <c r="G7" s="76" t="s">
        <v>54</v>
      </c>
      <c r="H7" s="76" t="s">
        <v>55</v>
      </c>
      <c r="I7" s="76"/>
      <c r="J7" s="76" t="s">
        <v>56</v>
      </c>
    </row>
    <row r="8" spans="1:10" x14ac:dyDescent="0.2">
      <c r="A8" s="89"/>
      <c r="B8" s="69" t="s">
        <v>14</v>
      </c>
      <c r="C8" s="70">
        <v>62</v>
      </c>
      <c r="D8" s="71" t="s">
        <v>47</v>
      </c>
      <c r="E8" s="72" t="s">
        <v>27</v>
      </c>
      <c r="F8" s="72" t="s">
        <v>77</v>
      </c>
      <c r="G8" s="72" t="s">
        <v>78</v>
      </c>
      <c r="H8" s="72" t="s">
        <v>79</v>
      </c>
      <c r="I8" s="72" t="s">
        <v>80</v>
      </c>
      <c r="J8" s="72" t="s">
        <v>81</v>
      </c>
    </row>
    <row r="9" spans="1:10" x14ac:dyDescent="0.2">
      <c r="A9" s="89"/>
      <c r="B9" s="69" t="s">
        <v>15</v>
      </c>
      <c r="C9" s="70">
        <v>210</v>
      </c>
      <c r="D9" s="71" t="s">
        <v>48</v>
      </c>
      <c r="E9" s="72" t="s">
        <v>38</v>
      </c>
      <c r="F9" s="72" t="s">
        <v>82</v>
      </c>
      <c r="G9" s="72" t="s">
        <v>61</v>
      </c>
      <c r="H9" s="72" t="s">
        <v>43</v>
      </c>
      <c r="I9" s="72" t="s">
        <v>62</v>
      </c>
      <c r="J9" s="72" t="s">
        <v>63</v>
      </c>
    </row>
    <row r="10" spans="1:10" x14ac:dyDescent="0.2">
      <c r="A10" s="89"/>
      <c r="B10" s="69" t="s">
        <v>22</v>
      </c>
      <c r="C10" s="70">
        <v>189</v>
      </c>
      <c r="D10" s="71" t="s">
        <v>49</v>
      </c>
      <c r="E10" s="72" t="s">
        <v>26</v>
      </c>
      <c r="F10" s="72" t="s">
        <v>107</v>
      </c>
      <c r="G10" s="72" t="s">
        <v>32</v>
      </c>
      <c r="H10" s="72" t="s">
        <v>29</v>
      </c>
      <c r="I10" s="72" t="s">
        <v>30</v>
      </c>
      <c r="J10" s="72" t="s">
        <v>31</v>
      </c>
    </row>
    <row r="11" spans="1:10" x14ac:dyDescent="0.2">
      <c r="A11" s="89"/>
      <c r="B11" s="69" t="s">
        <v>23</v>
      </c>
      <c r="C11" s="70">
        <v>256</v>
      </c>
      <c r="D11" s="71" t="s">
        <v>71</v>
      </c>
      <c r="E11" s="77" t="s">
        <v>27</v>
      </c>
      <c r="F11" s="77" t="s">
        <v>83</v>
      </c>
      <c r="G11" s="77" t="s">
        <v>64</v>
      </c>
      <c r="H11" s="77" t="s">
        <v>65</v>
      </c>
      <c r="I11" s="77" t="s">
        <v>65</v>
      </c>
      <c r="J11" s="77" t="s">
        <v>66</v>
      </c>
    </row>
    <row r="12" spans="1:10" x14ac:dyDescent="0.2">
      <c r="A12" s="90"/>
      <c r="B12" s="69" t="s">
        <v>18</v>
      </c>
      <c r="C12" s="70"/>
      <c r="D12" s="71" t="s">
        <v>41</v>
      </c>
      <c r="E12" s="72" t="s">
        <v>39</v>
      </c>
      <c r="F12" s="72" t="s">
        <v>91</v>
      </c>
      <c r="G12" s="72" t="s">
        <v>108</v>
      </c>
      <c r="H12" s="72" t="s">
        <v>109</v>
      </c>
      <c r="I12" s="72" t="s">
        <v>40</v>
      </c>
      <c r="J12" s="72" t="s">
        <v>110</v>
      </c>
    </row>
  </sheetData>
  <mergeCells count="2">
    <mergeCell ref="B1:D1"/>
    <mergeCell ref="A7:A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2024-01-09T03:47:29Z</cp:lastPrinted>
  <dcterms:created xsi:type="dcterms:W3CDTF">2015-06-05T18:19:34Z</dcterms:created>
  <dcterms:modified xsi:type="dcterms:W3CDTF">2024-10-11T08:38:48Z</dcterms:modified>
</cp:coreProperties>
</file>