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2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H16" i="4"/>
  <c r="J32" i="4" l="1"/>
  <c r="I32" i="4"/>
  <c r="H32" i="4"/>
  <c r="G32" i="4"/>
  <c r="F32" i="4"/>
  <c r="E32" i="4"/>
  <c r="J25" i="4"/>
  <c r="I25" i="4"/>
  <c r="H25" i="4"/>
  <c r="G25" i="4"/>
  <c r="F25" i="4"/>
  <c r="E25" i="4"/>
  <c r="F9" i="2" l="1"/>
  <c r="J29" i="2" l="1"/>
  <c r="I29" i="2"/>
  <c r="H29" i="2"/>
  <c r="G29" i="2"/>
  <c r="F29" i="2"/>
  <c r="E29" i="2"/>
  <c r="J26" i="2"/>
  <c r="I26" i="2"/>
  <c r="H26" i="2"/>
  <c r="G26" i="2"/>
  <c r="F26" i="2"/>
  <c r="E26" i="2"/>
  <c r="G9" i="2"/>
  <c r="H9" i="2"/>
  <c r="I9" i="2"/>
  <c r="J9" i="2"/>
  <c r="E9" i="2"/>
  <c r="J16" i="4" l="1"/>
  <c r="I16" i="4"/>
  <c r="G16" i="4"/>
  <c r="F16" i="4"/>
  <c r="E16" i="4"/>
  <c r="J9" i="4"/>
  <c r="I9" i="4"/>
  <c r="G9" i="4"/>
  <c r="F9" i="4"/>
  <c r="E9" i="4"/>
  <c r="F16" i="2" l="1"/>
  <c r="G16" i="2"/>
  <c r="H16" i="2"/>
  <c r="I16" i="2"/>
  <c r="J16" i="2"/>
  <c r="E16" i="2"/>
</calcChain>
</file>

<file path=xl/sharedStrings.xml><?xml version="1.0" encoding="utf-8"?>
<sst xmlns="http://schemas.openxmlformats.org/spreadsheetml/2006/main" count="382" uniqueCount="165">
  <si>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</si>
  <si>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</si>
  <si>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</si>
  <si>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</si>
  <si>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</si>
  <si>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</si>
  <si>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</si>
  <si>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</si>
  <si>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</si>
  <si>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</si>
  <si>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</si>
  <si>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</si>
  <si>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</si>
  <si>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</si>
  <si>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</si>
  <si>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</si>
  <si>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</si>
  <si>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</si>
  <si>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</si>
  <si>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</si>
  <si>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</si>
  <si>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</si>
  <si>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</si>
  <si>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</si>
  <si>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</si>
  <si>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</si>
  <si>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</si>
  <si>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</si>
  <si>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</si>
  <si>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</si>
  <si>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</si>
  <si>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</si>
  <si>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</si>
  <si>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</si>
  <si>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</si>
  <si>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</si>
  <si>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</si>
  <si>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</si>
  <si>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</si>
  <si>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</si>
  <si>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</si>
  <si>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</si>
  <si>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</si>
  <si>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</si>
  <si>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</si>
  <si>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</si>
  <si>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</si>
  <si>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</si>
  <si>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</si>
  <si>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</si>
  <si>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</si>
  <si>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</si>
  <si>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</si>
  <si>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</si>
  <si>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</si>
  <si>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</si>
  <si>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</si>
  <si>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</si>
  <si>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</si>
  <si>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</si>
  <si>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</si>
  <si>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</si>
  <si>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</si>
  <si>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</si>
  <si>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</si>
  <si>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</si>
  <si>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</si>
  <si>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</si>
  <si>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</si>
  <si>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</si>
  <si>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</si>
  <si>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</si>
  <si>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</si>
  <si>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</si>
  <si>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</si>
  <si>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</si>
  <si>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</si>
  <si>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</si>
  <si>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</si>
  <si>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</si>
  <si>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</si>
  <si>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</si>
  <si>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</si>
  <si>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</si>
  <si>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</si>
  <si>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</si>
  <si>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</si>
  <si>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</si>
  <si>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</si>
  <si>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</si>
  <si>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</si>
  <si>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</si>
  <si>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</si>
  <si>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</si>
  <si>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</si>
  <si>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</si>
  <si>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</si>
  <si>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</si>
  <si>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</si>
  <si>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</si>
  <si>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</si>
  <si>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</si>
  <si>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</si>
  <si>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3,89</t>
  </si>
  <si>
    <t>Птица отварная в соусе</t>
  </si>
  <si>
    <t>23,43</t>
  </si>
  <si>
    <t>1,25</t>
  </si>
  <si>
    <t>Чай с сахаром</t>
  </si>
  <si>
    <t>12,04</t>
  </si>
  <si>
    <t>Каша овсяная</t>
  </si>
  <si>
    <t>6,33</t>
  </si>
  <si>
    <t>8,90</t>
  </si>
  <si>
    <t>25,49</t>
  </si>
  <si>
    <t>Бутерброд с маслом</t>
  </si>
  <si>
    <t>Салат из моркови и свеклы</t>
  </si>
  <si>
    <t>0,79</t>
  </si>
  <si>
    <t>4,61</t>
  </si>
  <si>
    <t>6,98</t>
  </si>
  <si>
    <t>7,65</t>
  </si>
  <si>
    <t>24,66</t>
  </si>
  <si>
    <t>Рис отварной</t>
  </si>
  <si>
    <t>5,09</t>
  </si>
  <si>
    <t>40,28</t>
  </si>
  <si>
    <t>26,03</t>
  </si>
  <si>
    <t>1,39</t>
  </si>
  <si>
    <t>Кисель</t>
  </si>
  <si>
    <t>1,36</t>
  </si>
  <si>
    <t>29,02</t>
  </si>
  <si>
    <t>1,94</t>
  </si>
  <si>
    <t>17,26</t>
  </si>
  <si>
    <t>11,73</t>
  </si>
  <si>
    <t>5,58</t>
  </si>
  <si>
    <t>6,12</t>
  </si>
  <si>
    <t>19,73</t>
  </si>
  <si>
    <t>15,74</t>
  </si>
  <si>
    <t>17,78</t>
  </si>
  <si>
    <t>10,74</t>
  </si>
  <si>
    <t>1,32</t>
  </si>
  <si>
    <t>10,08</t>
  </si>
  <si>
    <t>7,68</t>
  </si>
  <si>
    <t>4,67</t>
  </si>
  <si>
    <t>6,11</t>
  </si>
  <si>
    <t>48,34</t>
  </si>
  <si>
    <t>4,8</t>
  </si>
  <si>
    <t>МБОУ "ОСОШ№3", 1 ступень ОВЗ</t>
  </si>
  <si>
    <t>Полдник</t>
  </si>
  <si>
    <t>Коржик молочный</t>
  </si>
  <si>
    <t>262,1</t>
  </si>
  <si>
    <t>4,09</t>
  </si>
  <si>
    <t>7,02</t>
  </si>
  <si>
    <t>40,6</t>
  </si>
  <si>
    <t>Сок фруктовый</t>
  </si>
  <si>
    <t>62,18</t>
  </si>
  <si>
    <t>0,6</t>
  </si>
  <si>
    <t>0,09</t>
  </si>
  <si>
    <t>14,74</t>
  </si>
  <si>
    <t>14,75</t>
  </si>
  <si>
    <t>113</t>
  </si>
  <si>
    <t>3,8</t>
  </si>
  <si>
    <t>24,85</t>
  </si>
  <si>
    <t>11</t>
  </si>
  <si>
    <t>35,50</t>
  </si>
  <si>
    <t>40,00</t>
  </si>
  <si>
    <t>Суп с макаронами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</si>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</sst>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4" xfId="0" applyFill="1" applyBorder="1"/>
    <xf numFmtId="49" fontId="0" fillId="3" borderId="6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1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35" xfId="0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26" xfId="0" applyFill="1" applyBorder="1" applyAlignment="1">
      <alignment horizontal="center" vertical="top"/>
    </xf>
    <xf numFmtId="0" fontId="0" fillId="3" borderId="32" xfId="0" applyFill="1" applyBorder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49" fontId="0" fillId="3" borderId="29" xfId="0" applyNumberFormat="1" applyFill="1" applyBorder="1" applyAlignment="1" applyProtection="1">
      <alignment horizontal="center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0" fontId="0" fillId="3" borderId="27" xfId="0" applyFill="1" applyBorder="1" applyAlignment="1">
      <alignment horizontal="center" vertical="top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>
      <alignment vertical="top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Alignment="1">
      <alignment vertical="top"/>
    </xf>
    <xf numFmtId="0" fontId="0" fillId="3" borderId="28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7" xfId="0" applyFill="1" applyBorder="1" applyAlignment="1">
      <alignment vertical="top"/>
    </xf>
    <xf numFmtId="0" fontId="1" fillId="3" borderId="36" xfId="0" applyFont="1" applyFill="1" applyBorder="1" applyProtection="1">
      <protection locked="0"/>
    </xf>
    <xf numFmtId="0" fontId="0" fillId="3" borderId="31" xfId="0" applyFill="1" applyBorder="1" applyAlignment="1">
      <alignment horizontal="center" vertical="top"/>
    </xf>
    <xf numFmtId="0" fontId="0" fillId="3" borderId="29" xfId="0" applyFill="1" applyBorder="1" applyAlignment="1">
      <alignment horizontal="center"/>
    </xf>
    <xf numFmtId="0" fontId="0" fillId="3" borderId="38" xfId="0" applyFill="1" applyBorder="1"/>
    <xf numFmtId="0" fontId="1" fillId="3" borderId="36" xfId="0" applyFont="1" applyFill="1" applyBorder="1"/>
    <xf numFmtId="0" fontId="0" fillId="3" borderId="27" xfId="0" applyFill="1" applyBorder="1"/>
    <xf numFmtId="14" fontId="0" fillId="3" borderId="7" xfId="0" applyNumberForma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4" xfId="0" applyFill="1" applyBorder="1" applyAlignment="1">
      <alignment vertical="top"/>
    </xf>
    <xf numFmtId="0" fontId="0" fillId="3" borderId="4" xfId="0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0" fontId="1" fillId="3" borderId="21" xfId="0" applyFont="1" applyFill="1" applyBorder="1" applyProtection="1">
      <protection locked="0"/>
    </xf>
    <xf numFmtId="0" fontId="0" fillId="3" borderId="33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topLeftCell="A7" zoomScaleNormal="10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102" t="s">
        <v>101</v>
      </c>
      <c r="C1" s="102"/>
      <c r="D1" s="103"/>
      <c r="E1" s="40" t="s">
        <v>20</v>
      </c>
      <c r="F1" s="41"/>
      <c r="G1" s="40"/>
      <c r="H1" s="40"/>
      <c r="I1" s="40" t="s">
        <v>1</v>
      </c>
      <c r="J1" s="42">
        <v>45546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104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104"/>
      <c r="B4" s="50" t="s">
        <v>11</v>
      </c>
      <c r="C4" s="51">
        <v>100</v>
      </c>
      <c r="D4" s="52" t="s">
        <v>109</v>
      </c>
      <c r="E4" s="53">
        <v>205</v>
      </c>
      <c r="F4" s="54">
        <v>20</v>
      </c>
      <c r="G4" s="55">
        <v>207.38</v>
      </c>
      <c r="H4" s="56" t="s">
        <v>110</v>
      </c>
      <c r="I4" s="56" t="s">
        <v>111</v>
      </c>
      <c r="J4" s="57" t="s">
        <v>112</v>
      </c>
    </row>
    <row r="5" spans="1:10" x14ac:dyDescent="0.25">
      <c r="A5" s="104"/>
      <c r="B5" s="58"/>
      <c r="C5" s="59">
        <v>189</v>
      </c>
      <c r="D5" s="60" t="s">
        <v>40</v>
      </c>
      <c r="E5" s="56" t="s">
        <v>43</v>
      </c>
      <c r="F5" s="56" t="s">
        <v>162</v>
      </c>
      <c r="G5" s="55">
        <v>265.83999999999997</v>
      </c>
      <c r="H5" s="56" t="s">
        <v>134</v>
      </c>
      <c r="I5" s="56" t="s">
        <v>135</v>
      </c>
      <c r="J5" s="57" t="s">
        <v>136</v>
      </c>
    </row>
    <row r="6" spans="1:10" x14ac:dyDescent="0.25">
      <c r="A6" s="104"/>
      <c r="B6" s="61" t="s">
        <v>29</v>
      </c>
      <c r="C6" s="59">
        <v>247</v>
      </c>
      <c r="D6" s="60" t="s">
        <v>125</v>
      </c>
      <c r="E6" s="62">
        <v>200</v>
      </c>
      <c r="F6" s="63">
        <v>10.72</v>
      </c>
      <c r="G6" s="55">
        <v>116.19</v>
      </c>
      <c r="H6" s="56" t="s">
        <v>126</v>
      </c>
      <c r="I6" s="56"/>
      <c r="J6" s="57" t="s">
        <v>127</v>
      </c>
    </row>
    <row r="7" spans="1:10" x14ac:dyDescent="0.25">
      <c r="A7" s="104"/>
      <c r="B7" s="64"/>
      <c r="C7" s="59">
        <v>344</v>
      </c>
      <c r="D7" s="60" t="s">
        <v>113</v>
      </c>
      <c r="E7" s="62">
        <v>40</v>
      </c>
      <c r="F7" s="63">
        <v>13.15</v>
      </c>
      <c r="G7" s="55">
        <v>209.83</v>
      </c>
      <c r="H7" s="56" t="s">
        <v>128</v>
      </c>
      <c r="I7" s="56" t="s">
        <v>129</v>
      </c>
      <c r="J7" s="57" t="s">
        <v>130</v>
      </c>
    </row>
    <row r="8" spans="1:10" ht="15.75" thickBot="1" x14ac:dyDescent="0.3">
      <c r="A8" s="65"/>
      <c r="B8" s="66"/>
      <c r="C8" s="67"/>
      <c r="D8" s="68"/>
      <c r="E8" s="69"/>
      <c r="F8" s="69"/>
      <c r="G8" s="69"/>
      <c r="H8" s="69"/>
      <c r="I8" s="69"/>
      <c r="J8" s="70"/>
    </row>
    <row r="9" spans="1:10" ht="15.75" thickBot="1" x14ac:dyDescent="0.3">
      <c r="A9" s="71"/>
      <c r="B9" s="72" t="s">
        <v>26</v>
      </c>
      <c r="C9" s="73"/>
      <c r="D9" s="74"/>
      <c r="E9" s="75">
        <f t="shared" ref="E9:J9" si="0">SUM(E4+E5+E6+E7+E8)</f>
        <v>545</v>
      </c>
      <c r="F9" s="75">
        <f t="shared" si="0"/>
        <v>83.87</v>
      </c>
      <c r="G9" s="75">
        <f t="shared" si="0"/>
        <v>799.24</v>
      </c>
      <c r="H9" s="75">
        <f>SUM(H4+H5+H6+H7)</f>
        <v>25.37</v>
      </c>
      <c r="I9" s="75">
        <f t="shared" si="0"/>
        <v>43.94</v>
      </c>
      <c r="J9" s="75">
        <f t="shared" si="0"/>
        <v>76.98</v>
      </c>
    </row>
    <row r="10" spans="1:10" x14ac:dyDescent="0.25">
      <c r="A10" s="76" t="s">
        <v>14</v>
      </c>
      <c r="B10" s="77" t="s">
        <v>15</v>
      </c>
      <c r="C10" s="78">
        <v>19</v>
      </c>
      <c r="D10" s="79" t="s">
        <v>114</v>
      </c>
      <c r="E10" s="80">
        <v>100</v>
      </c>
      <c r="F10" s="81">
        <v>11.13</v>
      </c>
      <c r="G10" s="55">
        <v>126.08</v>
      </c>
      <c r="H10" s="56" t="s">
        <v>137</v>
      </c>
      <c r="I10" s="56" t="s">
        <v>138</v>
      </c>
      <c r="J10" s="57" t="s">
        <v>139</v>
      </c>
    </row>
    <row r="11" spans="1:10" x14ac:dyDescent="0.25">
      <c r="A11" s="45"/>
      <c r="B11" s="58" t="s">
        <v>16</v>
      </c>
      <c r="C11" s="59">
        <v>39</v>
      </c>
      <c r="D11" s="60" t="s">
        <v>163</v>
      </c>
      <c r="E11" s="62">
        <v>250</v>
      </c>
      <c r="F11" s="63">
        <v>18</v>
      </c>
      <c r="G11" s="55">
        <v>195.1</v>
      </c>
      <c r="H11" s="56" t="s">
        <v>117</v>
      </c>
      <c r="I11" s="56" t="s">
        <v>118</v>
      </c>
      <c r="J11" s="57" t="s">
        <v>119</v>
      </c>
    </row>
    <row r="12" spans="1:10" x14ac:dyDescent="0.25">
      <c r="A12" s="82"/>
      <c r="B12" s="58" t="s">
        <v>17</v>
      </c>
      <c r="C12" s="59">
        <v>201</v>
      </c>
      <c r="D12" s="60" t="s">
        <v>120</v>
      </c>
      <c r="E12" s="62">
        <v>180</v>
      </c>
      <c r="F12" s="63">
        <v>19</v>
      </c>
      <c r="G12" s="55">
        <v>270.22000000000003</v>
      </c>
      <c r="H12" s="56" t="s">
        <v>140</v>
      </c>
      <c r="I12" s="56" t="s">
        <v>141</v>
      </c>
      <c r="J12" s="57" t="s">
        <v>142</v>
      </c>
    </row>
    <row r="13" spans="1:10" x14ac:dyDescent="0.25">
      <c r="A13" s="82"/>
      <c r="B13" s="58" t="s">
        <v>28</v>
      </c>
      <c r="C13" s="59">
        <v>192</v>
      </c>
      <c r="D13" s="60" t="s">
        <v>104</v>
      </c>
      <c r="E13" s="62">
        <v>100</v>
      </c>
      <c r="F13" s="63">
        <v>50</v>
      </c>
      <c r="G13" s="55">
        <v>346.69</v>
      </c>
      <c r="H13" s="56" t="s">
        <v>123</v>
      </c>
      <c r="I13" s="56" t="s">
        <v>123</v>
      </c>
      <c r="J13" s="57" t="s">
        <v>124</v>
      </c>
    </row>
    <row r="14" spans="1:10" x14ac:dyDescent="0.25">
      <c r="A14" s="82"/>
      <c r="B14" s="58" t="s">
        <v>12</v>
      </c>
      <c r="C14" s="59">
        <v>271</v>
      </c>
      <c r="D14" s="60" t="s">
        <v>107</v>
      </c>
      <c r="E14" s="62">
        <v>200</v>
      </c>
      <c r="F14" s="63">
        <v>5</v>
      </c>
      <c r="G14" s="55">
        <v>48.64</v>
      </c>
      <c r="H14" s="56" t="s">
        <v>27</v>
      </c>
      <c r="I14" s="56"/>
      <c r="J14" s="57" t="s">
        <v>108</v>
      </c>
    </row>
    <row r="15" spans="1:10" ht="15.75" thickBot="1" x14ac:dyDescent="0.3">
      <c r="A15" s="82"/>
      <c r="B15" s="83" t="s">
        <v>22</v>
      </c>
      <c r="C15" s="59"/>
      <c r="D15" s="60" t="s">
        <v>100</v>
      </c>
      <c r="E15" s="84" t="s">
        <v>98</v>
      </c>
      <c r="F15" s="84" t="s">
        <v>143</v>
      </c>
      <c r="G15" s="84" t="s">
        <v>157</v>
      </c>
      <c r="H15" s="84" t="s">
        <v>158</v>
      </c>
      <c r="I15" s="84" t="s">
        <v>99</v>
      </c>
      <c r="J15" s="85" t="s">
        <v>159</v>
      </c>
    </row>
    <row r="16" spans="1:10" ht="15.75" thickBot="1" x14ac:dyDescent="0.3">
      <c r="A16" s="86"/>
      <c r="B16" s="87" t="s">
        <v>26</v>
      </c>
      <c r="C16" s="73"/>
      <c r="D16" s="74"/>
      <c r="E16" s="75">
        <f t="shared" ref="E16:J16" si="1">E10+E11+E12+E13+E14+E15</f>
        <v>880</v>
      </c>
      <c r="F16" s="75">
        <f t="shared" si="1"/>
        <v>107.92999999999999</v>
      </c>
      <c r="G16" s="75">
        <f t="shared" si="1"/>
        <v>1099.73</v>
      </c>
      <c r="H16" s="75">
        <f>SUM(H10+H11+H12+H13+H14+H15)</f>
        <v>42.919999999999995</v>
      </c>
      <c r="I16" s="75">
        <f t="shared" si="1"/>
        <v>50.320000000000007</v>
      </c>
      <c r="J16" s="75">
        <f t="shared" si="1"/>
        <v>118.96000000000001</v>
      </c>
    </row>
    <row r="17" spans="1:10" x14ac:dyDescent="0.25">
      <c r="A17" s="39" t="s">
        <v>0</v>
      </c>
      <c r="B17" s="102" t="s">
        <v>102</v>
      </c>
      <c r="C17" s="102"/>
      <c r="D17" s="10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104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104"/>
      <c r="B20" s="50" t="s">
        <v>11</v>
      </c>
      <c r="C20" s="51">
        <v>100</v>
      </c>
      <c r="D20" s="52" t="s">
        <v>109</v>
      </c>
      <c r="E20" s="53">
        <v>205</v>
      </c>
      <c r="F20" s="54">
        <v>20</v>
      </c>
      <c r="G20" s="55">
        <v>207.38</v>
      </c>
      <c r="H20" s="56" t="s">
        <v>110</v>
      </c>
      <c r="I20" s="56" t="s">
        <v>111</v>
      </c>
      <c r="J20" s="57" t="s">
        <v>112</v>
      </c>
    </row>
    <row r="21" spans="1:10" x14ac:dyDescent="0.25">
      <c r="A21" s="104"/>
      <c r="B21" s="58"/>
      <c r="C21" s="59">
        <v>189</v>
      </c>
      <c r="D21" s="60" t="s">
        <v>40</v>
      </c>
      <c r="E21" s="56" t="s">
        <v>43</v>
      </c>
      <c r="F21" s="56" t="s">
        <v>162</v>
      </c>
      <c r="G21" s="55">
        <v>265.83999999999997</v>
      </c>
      <c r="H21" s="56" t="s">
        <v>134</v>
      </c>
      <c r="I21" s="56" t="s">
        <v>135</v>
      </c>
      <c r="J21" s="57" t="s">
        <v>136</v>
      </c>
    </row>
    <row r="22" spans="1:10" x14ac:dyDescent="0.25">
      <c r="A22" s="104"/>
      <c r="B22" s="61" t="s">
        <v>29</v>
      </c>
      <c r="C22" s="59">
        <v>247</v>
      </c>
      <c r="D22" s="60" t="s">
        <v>125</v>
      </c>
      <c r="E22" s="62">
        <v>200</v>
      </c>
      <c r="F22" s="63">
        <v>10.72</v>
      </c>
      <c r="G22" s="55">
        <v>116.19</v>
      </c>
      <c r="H22" s="56" t="s">
        <v>126</v>
      </c>
      <c r="I22" s="56"/>
      <c r="J22" s="57" t="s">
        <v>127</v>
      </c>
    </row>
    <row r="23" spans="1:10" x14ac:dyDescent="0.25">
      <c r="A23" s="104"/>
      <c r="B23" s="64"/>
      <c r="C23" s="59">
        <v>344</v>
      </c>
      <c r="D23" s="60" t="s">
        <v>113</v>
      </c>
      <c r="E23" s="62">
        <v>40</v>
      </c>
      <c r="F23" s="63">
        <v>13.15</v>
      </c>
      <c r="G23" s="55">
        <v>209.83</v>
      </c>
      <c r="H23" s="56" t="s">
        <v>128</v>
      </c>
      <c r="I23" s="56" t="s">
        <v>129</v>
      </c>
      <c r="J23" s="57" t="s">
        <v>130</v>
      </c>
    </row>
    <row r="24" spans="1:10" ht="15.75" thickBot="1" x14ac:dyDescent="0.3">
      <c r="A24" s="65"/>
      <c r="B24" s="66"/>
      <c r="C24" s="67"/>
      <c r="D24" s="68"/>
      <c r="E24" s="69"/>
      <c r="F24" s="69"/>
      <c r="G24" s="69"/>
      <c r="H24" s="69"/>
      <c r="I24" s="69"/>
      <c r="J24" s="70"/>
    </row>
    <row r="25" spans="1:10" ht="15.75" thickBot="1" x14ac:dyDescent="0.3">
      <c r="A25" s="71"/>
      <c r="B25" s="72" t="s">
        <v>26</v>
      </c>
      <c r="C25" s="73"/>
      <c r="D25" s="74"/>
      <c r="E25" s="75">
        <f t="shared" ref="E25:J25" si="2">SUM(E20+E21+E22+E23+E24)</f>
        <v>545</v>
      </c>
      <c r="F25" s="75">
        <f t="shared" si="2"/>
        <v>83.87</v>
      </c>
      <c r="G25" s="75">
        <f t="shared" si="2"/>
        <v>799.24</v>
      </c>
      <c r="H25" s="75">
        <f t="shared" si="2"/>
        <v>25.37</v>
      </c>
      <c r="I25" s="75">
        <f t="shared" si="2"/>
        <v>43.94</v>
      </c>
      <c r="J25" s="75">
        <f t="shared" si="2"/>
        <v>76.98</v>
      </c>
    </row>
    <row r="26" spans="1:10" x14ac:dyDescent="0.25">
      <c r="A26" s="82" t="s">
        <v>14</v>
      </c>
      <c r="B26" s="77" t="s">
        <v>15</v>
      </c>
      <c r="C26" s="78">
        <v>19</v>
      </c>
      <c r="D26" s="79" t="s">
        <v>114</v>
      </c>
      <c r="E26" s="80">
        <v>100</v>
      </c>
      <c r="F26" s="81">
        <v>11.13</v>
      </c>
      <c r="G26" s="55">
        <v>126.08</v>
      </c>
      <c r="H26" s="56" t="s">
        <v>137</v>
      </c>
      <c r="I26" s="56" t="s">
        <v>138</v>
      </c>
      <c r="J26" s="57" t="s">
        <v>139</v>
      </c>
    </row>
    <row r="27" spans="1:10" x14ac:dyDescent="0.25">
      <c r="A27" s="88"/>
      <c r="B27" s="58" t="s">
        <v>16</v>
      </c>
      <c r="C27" s="59">
        <v>39</v>
      </c>
      <c r="D27" s="60" t="s">
        <v>163</v>
      </c>
      <c r="E27" s="62">
        <v>250</v>
      </c>
      <c r="F27" s="63">
        <v>18</v>
      </c>
      <c r="G27" s="55">
        <v>195.1</v>
      </c>
      <c r="H27" s="56" t="s">
        <v>117</v>
      </c>
      <c r="I27" s="56" t="s">
        <v>118</v>
      </c>
      <c r="J27" s="57" t="s">
        <v>119</v>
      </c>
    </row>
    <row r="28" spans="1:10" x14ac:dyDescent="0.25">
      <c r="A28" s="45"/>
      <c r="B28" s="58" t="s">
        <v>17</v>
      </c>
      <c r="C28" s="59">
        <v>201</v>
      </c>
      <c r="D28" s="60" t="s">
        <v>120</v>
      </c>
      <c r="E28" s="62">
        <v>180</v>
      </c>
      <c r="F28" s="63">
        <v>19</v>
      </c>
      <c r="G28" s="55">
        <v>270.22000000000003</v>
      </c>
      <c r="H28" s="56" t="s">
        <v>140</v>
      </c>
      <c r="I28" s="56" t="s">
        <v>141</v>
      </c>
      <c r="J28" s="57" t="s">
        <v>142</v>
      </c>
    </row>
    <row r="29" spans="1:10" x14ac:dyDescent="0.25">
      <c r="A29" s="82"/>
      <c r="B29" s="58" t="s">
        <v>28</v>
      </c>
      <c r="C29" s="59">
        <v>192</v>
      </c>
      <c r="D29" s="60" t="s">
        <v>104</v>
      </c>
      <c r="E29" s="62">
        <v>100</v>
      </c>
      <c r="F29" s="63">
        <v>50</v>
      </c>
      <c r="G29" s="55">
        <v>346.69</v>
      </c>
      <c r="H29" s="56" t="s">
        <v>123</v>
      </c>
      <c r="I29" s="56" t="s">
        <v>123</v>
      </c>
      <c r="J29" s="57" t="s">
        <v>124</v>
      </c>
    </row>
    <row r="30" spans="1:10" x14ac:dyDescent="0.25">
      <c r="A30" s="82"/>
      <c r="B30" s="58" t="s">
        <v>12</v>
      </c>
      <c r="C30" s="59">
        <v>271</v>
      </c>
      <c r="D30" s="60" t="s">
        <v>107</v>
      </c>
      <c r="E30" s="62">
        <v>200</v>
      </c>
      <c r="F30" s="63">
        <v>5</v>
      </c>
      <c r="G30" s="55">
        <v>48.64</v>
      </c>
      <c r="H30" s="56" t="s">
        <v>27</v>
      </c>
      <c r="I30" s="56"/>
      <c r="J30" s="57" t="s">
        <v>108</v>
      </c>
    </row>
    <row r="31" spans="1:10" ht="15.75" thickBot="1" x14ac:dyDescent="0.3">
      <c r="A31" s="82"/>
      <c r="B31" s="83" t="s">
        <v>22</v>
      </c>
      <c r="C31" s="59"/>
      <c r="D31" s="60" t="s">
        <v>100</v>
      </c>
      <c r="E31" s="84" t="s">
        <v>98</v>
      </c>
      <c r="F31" s="84" t="s">
        <v>143</v>
      </c>
      <c r="G31" s="84" t="s">
        <v>157</v>
      </c>
      <c r="H31" s="84" t="s">
        <v>158</v>
      </c>
      <c r="I31" s="84" t="s">
        <v>99</v>
      </c>
      <c r="J31" s="85" t="s">
        <v>159</v>
      </c>
    </row>
    <row r="32" spans="1:10" ht="15.75" thickBot="1" x14ac:dyDescent="0.3">
      <c r="A32" s="86"/>
      <c r="B32" s="87" t="s">
        <v>26</v>
      </c>
      <c r="C32" s="73"/>
      <c r="D32" s="74"/>
      <c r="E32" s="75">
        <f t="shared" ref="E32:J32" si="3">E26+E27+E28+E29+E30+E31</f>
        <v>880</v>
      </c>
      <c r="F32" s="75">
        <f t="shared" si="3"/>
        <v>107.92999999999999</v>
      </c>
      <c r="G32" s="75">
        <f t="shared" si="3"/>
        <v>1099.73</v>
      </c>
      <c r="H32" s="75">
        <f t="shared" si="3"/>
        <v>42.919999999999995</v>
      </c>
      <c r="I32" s="75">
        <f t="shared" si="3"/>
        <v>50.320000000000007</v>
      </c>
      <c r="J32" s="75">
        <f t="shared" si="3"/>
        <v>118.96000000000001</v>
      </c>
    </row>
  </sheetData>
  <mergeCells count="4">
    <mergeCell ref="B1:D1"/>
    <mergeCell ref="A3:A7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9"/>
  <sheetViews>
    <sheetView showGridLines="0" showRowColHeaders="0" topLeftCell="A4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9" t="s">
        <v>0</v>
      </c>
      <c r="B1" s="102" t="s">
        <v>97</v>
      </c>
      <c r="C1" s="102"/>
      <c r="D1" s="103"/>
      <c r="E1" s="40" t="s">
        <v>20</v>
      </c>
      <c r="F1" s="41"/>
      <c r="G1" s="40"/>
      <c r="H1" s="40"/>
      <c r="I1" s="40" t="s">
        <v>1</v>
      </c>
      <c r="J1" s="42">
        <v>45546</v>
      </c>
    </row>
    <row r="2" spans="1:14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4" ht="15.75" thickBot="1" x14ac:dyDescent="0.3">
      <c r="A3" s="82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4" x14ac:dyDescent="0.25">
      <c r="A4" s="82"/>
      <c r="B4" s="50" t="s">
        <v>11</v>
      </c>
      <c r="C4" s="51">
        <v>100</v>
      </c>
      <c r="D4" s="52" t="s">
        <v>109</v>
      </c>
      <c r="E4" s="53">
        <v>205</v>
      </c>
      <c r="F4" s="54">
        <v>20</v>
      </c>
      <c r="G4" s="55">
        <v>207.38</v>
      </c>
      <c r="H4" s="56" t="s">
        <v>110</v>
      </c>
      <c r="I4" s="56" t="s">
        <v>111</v>
      </c>
      <c r="J4" s="57" t="s">
        <v>112</v>
      </c>
    </row>
    <row r="5" spans="1:14" x14ac:dyDescent="0.25">
      <c r="A5" s="82"/>
      <c r="B5" s="58"/>
      <c r="C5" s="59">
        <v>189</v>
      </c>
      <c r="D5" s="60" t="s">
        <v>40</v>
      </c>
      <c r="E5" s="56" t="s">
        <v>32</v>
      </c>
      <c r="F5" s="56" t="s">
        <v>161</v>
      </c>
      <c r="G5" s="55">
        <v>239.26</v>
      </c>
      <c r="H5" s="56" t="s">
        <v>53</v>
      </c>
      <c r="I5" s="56" t="s">
        <v>57</v>
      </c>
      <c r="J5" s="57" t="s">
        <v>61</v>
      </c>
    </row>
    <row r="6" spans="1:14" x14ac:dyDescent="0.25">
      <c r="A6" s="82"/>
      <c r="B6" s="58" t="s">
        <v>29</v>
      </c>
      <c r="C6" s="59">
        <v>247</v>
      </c>
      <c r="D6" s="60" t="s">
        <v>125</v>
      </c>
      <c r="E6" s="62">
        <v>200</v>
      </c>
      <c r="F6" s="63">
        <v>4.09</v>
      </c>
      <c r="G6" s="55">
        <v>116.19</v>
      </c>
      <c r="H6" s="56" t="s">
        <v>126</v>
      </c>
      <c r="I6" s="56"/>
      <c r="J6" s="57" t="s">
        <v>127</v>
      </c>
    </row>
    <row r="7" spans="1:14" x14ac:dyDescent="0.25">
      <c r="A7" s="65"/>
      <c r="B7" s="83"/>
      <c r="C7" s="59">
        <v>344</v>
      </c>
      <c r="D7" s="60" t="s">
        <v>113</v>
      </c>
      <c r="E7" s="62">
        <v>40</v>
      </c>
      <c r="F7" s="63">
        <v>13.15</v>
      </c>
      <c r="G7" s="55">
        <v>209.83</v>
      </c>
      <c r="H7" s="56" t="s">
        <v>128</v>
      </c>
      <c r="I7" s="56" t="s">
        <v>129</v>
      </c>
      <c r="J7" s="57" t="s">
        <v>130</v>
      </c>
    </row>
    <row r="8" spans="1:14" ht="15.75" thickBot="1" x14ac:dyDescent="0.3">
      <c r="A8" s="88"/>
      <c r="B8" s="61"/>
      <c r="C8" s="67"/>
      <c r="D8" s="68"/>
      <c r="E8" s="69"/>
      <c r="F8" s="69"/>
      <c r="G8" s="89"/>
      <c r="H8" s="69"/>
      <c r="I8" s="69"/>
      <c r="J8" s="70"/>
    </row>
    <row r="9" spans="1:14" ht="15.75" thickBot="1" x14ac:dyDescent="0.3">
      <c r="A9" s="90"/>
      <c r="B9" s="91" t="s">
        <v>26</v>
      </c>
      <c r="C9" s="73"/>
      <c r="D9" s="74"/>
      <c r="E9" s="75">
        <f>SUM(E4+E5+E6+E7)</f>
        <v>535</v>
      </c>
      <c r="F9" s="75">
        <f>SUM(F4+F5+F6+F7+F8)</f>
        <v>72.740000000000009</v>
      </c>
      <c r="G9" s="75">
        <f>SUM(G4+G5+G6+G7)</f>
        <v>772.66</v>
      </c>
      <c r="H9" s="75">
        <f>SUM(H4+H5+H6+H7)</f>
        <v>23.8</v>
      </c>
      <c r="I9" s="75">
        <f>SUM(I4+I5+I6+I7)</f>
        <v>42.16</v>
      </c>
      <c r="J9" s="75">
        <f>SUM(J4+J5+J6+J7)</f>
        <v>75.91</v>
      </c>
    </row>
    <row r="10" spans="1:14" x14ac:dyDescent="0.25">
      <c r="A10" s="76" t="s">
        <v>14</v>
      </c>
      <c r="B10" s="77" t="s">
        <v>15</v>
      </c>
      <c r="C10" s="78">
        <v>19</v>
      </c>
      <c r="D10" s="79" t="s">
        <v>114</v>
      </c>
      <c r="E10" s="80">
        <v>60</v>
      </c>
      <c r="F10" s="81">
        <v>7.71</v>
      </c>
      <c r="G10" s="55">
        <v>75.650000000000006</v>
      </c>
      <c r="H10" s="56" t="s">
        <v>115</v>
      </c>
      <c r="I10" s="56" t="s">
        <v>87</v>
      </c>
      <c r="J10" s="57" t="s">
        <v>116</v>
      </c>
    </row>
    <row r="11" spans="1:14" x14ac:dyDescent="0.25">
      <c r="A11" s="82"/>
      <c r="B11" s="58" t="s">
        <v>16</v>
      </c>
      <c r="C11" s="59">
        <v>39</v>
      </c>
      <c r="D11" s="60" t="s">
        <v>163</v>
      </c>
      <c r="E11" s="62">
        <v>200</v>
      </c>
      <c r="F11" s="63">
        <v>17.75</v>
      </c>
      <c r="G11" s="55">
        <v>156.08000000000001</v>
      </c>
      <c r="H11" s="56" t="s">
        <v>131</v>
      </c>
      <c r="I11" s="56" t="s">
        <v>132</v>
      </c>
      <c r="J11" s="57" t="s">
        <v>133</v>
      </c>
      <c r="N11" t="s">
        <v>164</v>
      </c>
    </row>
    <row r="12" spans="1:14" x14ac:dyDescent="0.25">
      <c r="A12" s="82"/>
      <c r="B12" s="58" t="s">
        <v>17</v>
      </c>
      <c r="C12" s="59">
        <v>201</v>
      </c>
      <c r="D12" s="60" t="s">
        <v>120</v>
      </c>
      <c r="E12" s="62">
        <v>150</v>
      </c>
      <c r="F12" s="63">
        <v>15</v>
      </c>
      <c r="G12" s="55">
        <v>225.18</v>
      </c>
      <c r="H12" s="56" t="s">
        <v>103</v>
      </c>
      <c r="I12" s="56" t="s">
        <v>121</v>
      </c>
      <c r="J12" s="57" t="s">
        <v>122</v>
      </c>
    </row>
    <row r="13" spans="1:14" x14ac:dyDescent="0.25">
      <c r="A13" s="82"/>
      <c r="B13" s="58" t="s">
        <v>28</v>
      </c>
      <c r="C13" s="59">
        <v>192</v>
      </c>
      <c r="D13" s="60" t="s">
        <v>104</v>
      </c>
      <c r="E13" s="62">
        <v>90</v>
      </c>
      <c r="F13" s="63">
        <v>46</v>
      </c>
      <c r="G13" s="55">
        <v>312.02</v>
      </c>
      <c r="H13" s="56" t="s">
        <v>105</v>
      </c>
      <c r="I13" s="56" t="s">
        <v>105</v>
      </c>
      <c r="J13" s="57" t="s">
        <v>106</v>
      </c>
    </row>
    <row r="14" spans="1:14" x14ac:dyDescent="0.25">
      <c r="A14" s="82"/>
      <c r="B14" s="58" t="s">
        <v>12</v>
      </c>
      <c r="C14" s="59">
        <v>271</v>
      </c>
      <c r="D14" s="60" t="s">
        <v>107</v>
      </c>
      <c r="E14" s="62">
        <v>200</v>
      </c>
      <c r="F14" s="63">
        <v>5</v>
      </c>
      <c r="G14" s="55">
        <v>48.64</v>
      </c>
      <c r="H14" s="56" t="s">
        <v>27</v>
      </c>
      <c r="I14" s="56"/>
      <c r="J14" s="57" t="s">
        <v>108</v>
      </c>
    </row>
    <row r="15" spans="1:14" ht="15.75" thickBot="1" x14ac:dyDescent="0.3">
      <c r="A15" s="43"/>
      <c r="B15" s="83" t="s">
        <v>22</v>
      </c>
      <c r="C15" s="59"/>
      <c r="D15" s="60" t="s">
        <v>100</v>
      </c>
      <c r="E15" s="84" t="s">
        <v>98</v>
      </c>
      <c r="F15" s="84" t="s">
        <v>143</v>
      </c>
      <c r="G15" s="84" t="s">
        <v>157</v>
      </c>
      <c r="H15" s="84" t="s">
        <v>158</v>
      </c>
      <c r="I15" s="84" t="s">
        <v>99</v>
      </c>
      <c r="J15" s="85" t="s">
        <v>159</v>
      </c>
    </row>
    <row r="16" spans="1:14" ht="15.75" thickBot="1" x14ac:dyDescent="0.3">
      <c r="A16" s="92"/>
      <c r="B16" s="87" t="s">
        <v>26</v>
      </c>
      <c r="C16" s="73"/>
      <c r="D16" s="74"/>
      <c r="E16" s="75">
        <f t="shared" ref="E16:J16" si="0">SUM(E10+E11+E12+E13+E14+E15)</f>
        <v>750</v>
      </c>
      <c r="F16" s="75">
        <f t="shared" si="0"/>
        <v>96.26</v>
      </c>
      <c r="G16" s="75">
        <f t="shared" si="0"/>
        <v>930.57</v>
      </c>
      <c r="H16" s="75">
        <f t="shared" si="0"/>
        <v>37.609999999999992</v>
      </c>
      <c r="I16" s="75">
        <f t="shared" si="0"/>
        <v>41.14</v>
      </c>
      <c r="J16" s="75">
        <f t="shared" si="0"/>
        <v>102.75999999999999</v>
      </c>
    </row>
    <row r="17" spans="1:10" x14ac:dyDescent="0.25">
      <c r="A17" s="39" t="s">
        <v>0</v>
      </c>
      <c r="B17" s="102" t="s">
        <v>144</v>
      </c>
      <c r="C17" s="102"/>
      <c r="D17" s="103"/>
      <c r="E17" s="40" t="s">
        <v>20</v>
      </c>
      <c r="F17" s="41"/>
      <c r="G17" s="40"/>
      <c r="H17" s="40"/>
      <c r="I17" s="40" t="s">
        <v>1</v>
      </c>
      <c r="J17" s="93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4" t="s">
        <v>2</v>
      </c>
      <c r="B19" s="95" t="s">
        <v>3</v>
      </c>
      <c r="C19" s="48" t="s">
        <v>23</v>
      </c>
      <c r="D19" s="96" t="s">
        <v>4</v>
      </c>
      <c r="E19" s="97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98" t="s">
        <v>15</v>
      </c>
      <c r="C20" s="99">
        <v>19</v>
      </c>
      <c r="D20" s="100" t="s">
        <v>114</v>
      </c>
      <c r="E20" s="80">
        <v>60</v>
      </c>
      <c r="F20" s="81">
        <v>7.71</v>
      </c>
      <c r="G20" s="55">
        <v>75.650000000000006</v>
      </c>
      <c r="H20" s="56" t="s">
        <v>115</v>
      </c>
      <c r="I20" s="56" t="s">
        <v>87</v>
      </c>
      <c r="J20" s="57" t="s">
        <v>116</v>
      </c>
    </row>
    <row r="21" spans="1:10" x14ac:dyDescent="0.25">
      <c r="A21" s="82"/>
      <c r="B21" s="58" t="s">
        <v>16</v>
      </c>
      <c r="C21" s="59">
        <v>39</v>
      </c>
      <c r="D21" s="60" t="s">
        <v>163</v>
      </c>
      <c r="E21" s="62">
        <v>200</v>
      </c>
      <c r="F21" s="63">
        <v>17.75</v>
      </c>
      <c r="G21" s="55">
        <v>156.08000000000001</v>
      </c>
      <c r="H21" s="56" t="s">
        <v>131</v>
      </c>
      <c r="I21" s="56" t="s">
        <v>132</v>
      </c>
      <c r="J21" s="57" t="s">
        <v>133</v>
      </c>
    </row>
    <row r="22" spans="1:10" x14ac:dyDescent="0.25">
      <c r="A22" s="82"/>
      <c r="B22" s="58" t="s">
        <v>17</v>
      </c>
      <c r="C22" s="59">
        <v>201</v>
      </c>
      <c r="D22" s="60" t="s">
        <v>120</v>
      </c>
      <c r="E22" s="62">
        <v>150</v>
      </c>
      <c r="F22" s="63">
        <v>15</v>
      </c>
      <c r="G22" s="55">
        <v>225.18</v>
      </c>
      <c r="H22" s="56" t="s">
        <v>103</v>
      </c>
      <c r="I22" s="56" t="s">
        <v>121</v>
      </c>
      <c r="J22" s="57" t="s">
        <v>122</v>
      </c>
    </row>
    <row r="23" spans="1:10" x14ac:dyDescent="0.25">
      <c r="A23" s="82"/>
      <c r="B23" s="58" t="s">
        <v>28</v>
      </c>
      <c r="C23" s="59">
        <v>192</v>
      </c>
      <c r="D23" s="60" t="s">
        <v>104</v>
      </c>
      <c r="E23" s="62">
        <v>90</v>
      </c>
      <c r="F23" s="63">
        <v>46</v>
      </c>
      <c r="G23" s="55">
        <v>312.02</v>
      </c>
      <c r="H23" s="56" t="s">
        <v>105</v>
      </c>
      <c r="I23" s="56" t="s">
        <v>105</v>
      </c>
      <c r="J23" s="57" t="s">
        <v>106</v>
      </c>
    </row>
    <row r="24" spans="1:10" x14ac:dyDescent="0.25">
      <c r="A24" s="65"/>
      <c r="B24" s="58" t="s">
        <v>12</v>
      </c>
      <c r="C24" s="59">
        <v>271</v>
      </c>
      <c r="D24" s="60" t="s">
        <v>107</v>
      </c>
      <c r="E24" s="62">
        <v>200</v>
      </c>
      <c r="F24" s="63">
        <v>5</v>
      </c>
      <c r="G24" s="55">
        <v>48.64</v>
      </c>
      <c r="H24" s="56" t="s">
        <v>27</v>
      </c>
      <c r="I24" s="56"/>
      <c r="J24" s="57" t="s">
        <v>108</v>
      </c>
    </row>
    <row r="25" spans="1:10" ht="15.75" thickBot="1" x14ac:dyDescent="0.3">
      <c r="A25" s="45"/>
      <c r="B25" s="83" t="s">
        <v>22</v>
      </c>
      <c r="C25" s="59"/>
      <c r="D25" s="60" t="s">
        <v>100</v>
      </c>
      <c r="E25" s="84" t="s">
        <v>98</v>
      </c>
      <c r="F25" s="84" t="s">
        <v>143</v>
      </c>
      <c r="G25" s="84" t="s">
        <v>157</v>
      </c>
      <c r="H25" s="84" t="s">
        <v>158</v>
      </c>
      <c r="I25" s="84" t="s">
        <v>99</v>
      </c>
      <c r="J25" s="85" t="s">
        <v>159</v>
      </c>
    </row>
    <row r="26" spans="1:10" ht="15.75" thickBot="1" x14ac:dyDescent="0.3">
      <c r="A26" s="90"/>
      <c r="B26" s="87" t="s">
        <v>26</v>
      </c>
      <c r="C26" s="73"/>
      <c r="D26" s="74"/>
      <c r="E26" s="75">
        <f t="shared" ref="E26:J26" si="1">SUM(E20+E21+E22+E23+E24+E25)</f>
        <v>750</v>
      </c>
      <c r="F26" s="75">
        <f t="shared" si="1"/>
        <v>96.26</v>
      </c>
      <c r="G26" s="75">
        <f t="shared" si="1"/>
        <v>930.57</v>
      </c>
      <c r="H26" s="75">
        <f t="shared" si="1"/>
        <v>37.609999999999992</v>
      </c>
      <c r="I26" s="75">
        <f t="shared" si="1"/>
        <v>41.14</v>
      </c>
      <c r="J26" s="75">
        <f t="shared" si="1"/>
        <v>102.75999999999999</v>
      </c>
    </row>
    <row r="27" spans="1:10" x14ac:dyDescent="0.25">
      <c r="A27" s="82" t="s">
        <v>145</v>
      </c>
      <c r="B27" s="58" t="s">
        <v>29</v>
      </c>
      <c r="C27" s="59">
        <v>264</v>
      </c>
      <c r="D27" s="60" t="s">
        <v>151</v>
      </c>
      <c r="E27" s="56" t="s">
        <v>33</v>
      </c>
      <c r="F27" s="56" t="s">
        <v>156</v>
      </c>
      <c r="G27" s="56" t="s">
        <v>152</v>
      </c>
      <c r="H27" s="56" t="s">
        <v>153</v>
      </c>
      <c r="I27" s="56" t="s">
        <v>154</v>
      </c>
      <c r="J27" s="57" t="s">
        <v>155</v>
      </c>
    </row>
    <row r="28" spans="1:10" ht="15.75" thickBot="1" x14ac:dyDescent="0.3">
      <c r="A28" s="82"/>
      <c r="B28" s="58"/>
      <c r="C28" s="59">
        <v>287</v>
      </c>
      <c r="D28" s="60" t="s">
        <v>146</v>
      </c>
      <c r="E28" s="84" t="s">
        <v>30</v>
      </c>
      <c r="F28" s="84" t="s">
        <v>160</v>
      </c>
      <c r="G28" s="84" t="s">
        <v>147</v>
      </c>
      <c r="H28" s="84" t="s">
        <v>148</v>
      </c>
      <c r="I28" s="84" t="s">
        <v>149</v>
      </c>
      <c r="J28" s="85" t="s">
        <v>150</v>
      </c>
    </row>
    <row r="29" spans="1:10" ht="15.75" thickBot="1" x14ac:dyDescent="0.3">
      <c r="A29" s="86"/>
      <c r="B29" s="101" t="s">
        <v>26</v>
      </c>
      <c r="C29" s="73"/>
      <c r="D29" s="74"/>
      <c r="E29" s="75">
        <f>E27+E28</f>
        <v>260</v>
      </c>
      <c r="F29" s="75">
        <f t="shared" ref="F29:J29" si="2">F27+F28</f>
        <v>25.75</v>
      </c>
      <c r="G29" s="75">
        <f t="shared" si="2"/>
        <v>324.28000000000003</v>
      </c>
      <c r="H29" s="75">
        <f t="shared" si="2"/>
        <v>4.6899999999999995</v>
      </c>
      <c r="I29" s="75">
        <f t="shared" si="2"/>
        <v>7.1099999999999994</v>
      </c>
      <c r="J29" s="75">
        <f t="shared" si="2"/>
        <v>55.34</v>
      </c>
    </row>
  </sheetData>
  <mergeCells count="2">
    <mergeCell ref="B1:D1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5" t="s">
        <v>25</v>
      </c>
      <c r="C1" s="106"/>
      <c r="D1" s="107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Петрович</cp:lastModifiedBy>
  <cp:lastPrinted>2024-01-10T04:51:52Z</cp:lastPrinted>
  <dcterms:created xsi:type="dcterms:W3CDTF">2015-06-05T18:19:34Z</dcterms:created>
  <dcterms:modified xsi:type="dcterms:W3CDTF">2024-09-07T14:41:00Z</dcterms:modified>
</cp:coreProperties>
</file>